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ICITA\2025\Editais\PE 0628.2025 SRP SGPE 6989.2025 - Arbitragem\Propostas Ajustadas\"/>
    </mc:Choice>
  </mc:AlternateContent>
  <xr:revisionPtr revIDLastSave="0" documentId="8_{43991C6C-799F-499D-9458-485CF36AA0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I" sheetId="1" r:id="rId1"/>
  </sheets>
  <definedNames>
    <definedName name="_xlnm.Print_Area" localSheetId="0">'Anexo II'!$B$4:$Q$57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6" i="1" l="1"/>
  <c r="S56" i="1" s="1"/>
  <c r="Q55" i="1"/>
  <c r="S55" i="1" s="1"/>
  <c r="Q54" i="1"/>
  <c r="S54" i="1" s="1"/>
  <c r="Q53" i="1"/>
  <c r="S53" i="1" s="1"/>
  <c r="Q52" i="1"/>
  <c r="S52" i="1" s="1"/>
  <c r="Q51" i="1"/>
  <c r="S51" i="1" s="1"/>
  <c r="Q50" i="1"/>
  <c r="S50" i="1" s="1"/>
  <c r="Q49" i="1"/>
  <c r="S49" i="1" s="1"/>
  <c r="Q48" i="1"/>
  <c r="S48" i="1" s="1"/>
  <c r="Q47" i="1"/>
  <c r="S47" i="1" s="1"/>
  <c r="Q46" i="1"/>
  <c r="S46" i="1" s="1"/>
  <c r="Q45" i="1"/>
  <c r="S45" i="1" s="1"/>
  <c r="Q44" i="1"/>
  <c r="S44" i="1" s="1"/>
  <c r="Q43" i="1"/>
  <c r="S43" i="1" s="1"/>
  <c r="Q42" i="1"/>
  <c r="S42" i="1" s="1"/>
  <c r="Q41" i="1"/>
  <c r="S41" i="1" s="1"/>
  <c r="Q40" i="1"/>
  <c r="S40" i="1" s="1"/>
  <c r="Q39" i="1"/>
  <c r="S39" i="1" s="1"/>
  <c r="Q38" i="1"/>
  <c r="S38" i="1" s="1"/>
  <c r="Q37" i="1"/>
  <c r="S37" i="1" s="1"/>
  <c r="Q36" i="1"/>
  <c r="S36" i="1" s="1"/>
  <c r="Q35" i="1"/>
  <c r="S35" i="1" s="1"/>
  <c r="Q34" i="1"/>
  <c r="S34" i="1" s="1"/>
  <c r="Q33" i="1"/>
  <c r="S33" i="1" s="1"/>
  <c r="Q32" i="1"/>
  <c r="S32" i="1" s="1"/>
  <c r="Q31" i="1"/>
  <c r="S31" i="1" s="1"/>
  <c r="Q30" i="1"/>
  <c r="S30" i="1" s="1"/>
  <c r="Q29" i="1"/>
  <c r="S29" i="1" s="1"/>
  <c r="Q28" i="1"/>
  <c r="S28" i="1" s="1"/>
  <c r="T28" i="1" l="1"/>
  <c r="Q5" i="1" l="1"/>
  <c r="S5" i="1" s="1"/>
  <c r="Q6" i="1"/>
  <c r="S6" i="1" s="1"/>
  <c r="Q7" i="1"/>
  <c r="S7" i="1" s="1"/>
  <c r="Q8" i="1"/>
  <c r="S8" i="1" s="1"/>
  <c r="Q9" i="1"/>
  <c r="S9" i="1" s="1"/>
  <c r="Q10" i="1"/>
  <c r="S10" i="1" s="1"/>
  <c r="Q11" i="1"/>
  <c r="S11" i="1" s="1"/>
  <c r="Q12" i="1"/>
  <c r="S12" i="1" s="1"/>
  <c r="Q13" i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4" i="1"/>
  <c r="S4" i="1" l="1"/>
  <c r="T4" i="1" s="1"/>
  <c r="T58" i="1" l="1"/>
</calcChain>
</file>

<file path=xl/sharedStrings.xml><?xml version="1.0" encoding="utf-8"?>
<sst xmlns="http://schemas.openxmlformats.org/spreadsheetml/2006/main" count="280" uniqueCount="76">
  <si>
    <t>ITEM</t>
  </si>
  <si>
    <t>Descrição</t>
  </si>
  <si>
    <t>Unidade de Compra</t>
  </si>
  <si>
    <t>LOTE</t>
  </si>
  <si>
    <t>ESAG</t>
  </si>
  <si>
    <t>CCT</t>
  </si>
  <si>
    <t>CAV</t>
  </si>
  <si>
    <t>CEO</t>
  </si>
  <si>
    <t>CESMO</t>
  </si>
  <si>
    <t>CEAD</t>
  </si>
  <si>
    <t>CEPLAN</t>
  </si>
  <si>
    <t>QTD</t>
  </si>
  <si>
    <t>CESFI</t>
  </si>
  <si>
    <t>SERVIÇO</t>
  </si>
  <si>
    <t>1 - Arbitragem para eventos com servidores</t>
  </si>
  <si>
    <t>2 - Arbitragem para eventos com alunos</t>
  </si>
  <si>
    <t xml:space="preserve"> REITORIA</t>
  </si>
  <si>
    <t>Grupo-classe</t>
  </si>
  <si>
    <t>Código NUC</t>
  </si>
  <si>
    <t>Detalhamento</t>
  </si>
  <si>
    <t>02-06</t>
  </si>
  <si>
    <t>50028-013</t>
  </si>
  <si>
    <t>339039-65</t>
  </si>
  <si>
    <t>*Arbitragem de Corrida rústica - 4 árbitros para realização do serviço</t>
  </si>
  <si>
    <t>Arbitragem de Basquete 3x3 - 3 árbitros por diária</t>
  </si>
  <si>
    <t>Arbitragem de Futebol 7 Suíço - 3 árbitros por diária</t>
  </si>
  <si>
    <t>Arbitragem de Futsal - 3 árbitros por diária</t>
  </si>
  <si>
    <t>*Arbitragem de Gincana - 2 pessoas para realização do serviço</t>
  </si>
  <si>
    <t>Arbitragem de Natação - 10 árbitros  por diária</t>
  </si>
  <si>
    <t>Arbitragem de Bocha - 1 árbitro por diária</t>
  </si>
  <si>
    <t>Arbitragem de Tênis de Mesa - 1 árbitro por diária</t>
  </si>
  <si>
    <t>Arbitragem de Tênis de Campo - 1 árbitro por diária</t>
  </si>
  <si>
    <t>Arbitragem de Vôlei de Areia 4x4 - 4 árbitros por diária</t>
  </si>
  <si>
    <t>Arbitragem de Xadrez - 1 árbitro por diária</t>
  </si>
  <si>
    <t>Arbitragem de Dominó - 1 árbitro por diária</t>
  </si>
  <si>
    <t>Arbitragem de Canastra - 1 árbitro por diária</t>
  </si>
  <si>
    <t>Arbitragem de Truco - 1 árbitro por diária</t>
  </si>
  <si>
    <t>Arbitragem de Futevôlei - 3 árbitros por diária</t>
  </si>
  <si>
    <t>Arbitragem de Taco - 1 árbitro por diária</t>
  </si>
  <si>
    <t>Arbitragem de Fifa - 1 árbitro por diária</t>
  </si>
  <si>
    <t>Arbitragem de Sinuca - 1 árbitro por diária</t>
  </si>
  <si>
    <t>Contratação de serviços de suporte técnico -   3 profissionais e 01  coordenador devidamente qualificados para realização do serviço</t>
  </si>
  <si>
    <t>Arbitragem de Beach Tennis - 1 árbitro por diária</t>
  </si>
  <si>
    <t>Arbitragem de Pebolim - 1 árbitro por diária</t>
  </si>
  <si>
    <t>Arbitragem de Voleibol - 4 árbitros por diária</t>
  </si>
  <si>
    <t>Arbitragem de Atletismo - 16 árbitros por diária</t>
  </si>
  <si>
    <t>Arbitragem de Badminton - 2 árbitros por diária</t>
  </si>
  <si>
    <t>Arbitragem de Basquetebol - 6 árbitros por diária</t>
  </si>
  <si>
    <t>Arbitragem de Basquetebol 3x3 - 5 árbitros por diária</t>
  </si>
  <si>
    <t>Arbitragem de Futebol Society - 5 árbitros por diária</t>
  </si>
  <si>
    <t>Arbitragem de Cheer Leader - 3 árbitros por diária</t>
  </si>
  <si>
    <t>Arbitragem de Futsal - 6 árbitros por diária</t>
  </si>
  <si>
    <t>Arbitragem de Handebol - 6 árbitros por diária</t>
  </si>
  <si>
    <t>Arbitragem de Judô - 1 árbitro por diária</t>
  </si>
  <si>
    <t>Arbitragem de Natação - 14 árbitros por diária</t>
  </si>
  <si>
    <t>Arbitragem de Tênis de campo - 1 árbitro por diária</t>
  </si>
  <si>
    <t>Arbitragem de Voleibol - 5 árbitros por diária</t>
  </si>
  <si>
    <t>Arbitragem de Vôlei de praia - 5 árbitros por diária</t>
  </si>
  <si>
    <t>Arbitragem de Beach tenis - 1 árbitro por diária</t>
  </si>
  <si>
    <t>Arbitragem de Jiu – Jitsu - 1 árbitro por diária</t>
  </si>
  <si>
    <t>Arbitragem de FIFA - 1 árbitro por diária</t>
  </si>
  <si>
    <t>Arbitragem de Cs – Go - 1 árbitro por diária</t>
  </si>
  <si>
    <t>Arbitragem de Lol - 1 árbitro por diária</t>
  </si>
  <si>
    <t>Arbitragem de Beach Hand - 4 árbitros por diária</t>
  </si>
  <si>
    <t>Arbitragem de Volei 4x4 - 5 árbitros por diária</t>
  </si>
  <si>
    <t>Arbitragem de Beach Soccer - 5 árbitros por diária</t>
  </si>
  <si>
    <t>Arbitragem de Natação em águas abertas - 6 árbitros por diária</t>
  </si>
  <si>
    <t>Arbitragem de Cross training - 3 árbitros por diária</t>
  </si>
  <si>
    <t>Arbitragem de Surf - 6 árbitros por diária</t>
  </si>
  <si>
    <t>Arbitragem de Skate - 6 árbitros por diária</t>
  </si>
  <si>
    <t>Preço Máximo Unitário</t>
  </si>
  <si>
    <t>Preço Máximo Total</t>
  </si>
  <si>
    <r>
      <t xml:space="preserve">    *A diaria do lote 1 e 2 corresponde a um período de, no máximo, 12 horas de prestação de serviço, considerando a necessidade de cobertura dos jogos ao longo do dia do evento. Esse período poderá incluir jogos consecutivos, intervalos técnicos e demais demandas operacionais inerentes à função dos árbitros.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                 TOTAL</t>
    </r>
  </si>
  <si>
    <t>ANEXO II - PLANILHA DE ITENS</t>
  </si>
  <si>
    <t>TOTAL</t>
  </si>
  <si>
    <t>Total do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</si>
</sst>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&quot;R$&quot;\ #,##0.00"/>
    <numFmt numFmtId="167" formatCode="0.0%"/>
    <numFmt numFmtId="168" formatCode="_(* #,##0.00_);_(* \(#,##0.00\);_(* \-??_);_(@_)"/>
    <numFmt numFmtId="169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0"/>
      <name val="Calibri"/>
      <family val="2"/>
    </font>
    <font>
      <b/>
      <sz val="12"/>
      <name val="Calibri"/>
      <family val="2"/>
      <scheme val="minor"/>
    </font>
    <font>
      <b/>
      <sz val="12"/>
      <name val="Calibri"/>
      <family val="2"/>
    </font>
    <font>
      <b/>
      <i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2"/>
      <name val="Calibri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9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/>
    <xf numFmtId="0" fontId="14" fillId="0" borderId="0"/>
    <xf numFmtId="0" fontId="4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43" fontId="14" fillId="0" borderId="0" applyFill="0" applyBorder="0" applyAlignment="0" applyProtection="0"/>
    <xf numFmtId="168" fontId="14" fillId="0" borderId="0" applyFill="0" applyBorder="0" applyAlignment="0" applyProtection="0"/>
    <xf numFmtId="0" fontId="15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Font="1"/>
    <xf numFmtId="166" fontId="5" fillId="2" borderId="1" xfId="1" applyNumberFormat="1" applyFont="1" applyFill="1" applyBorder="1" applyAlignment="1">
      <alignment vertical="center"/>
    </xf>
    <xf numFmtId="0" fontId="0" fillId="2" borderId="0" xfId="0" applyFill="1"/>
    <xf numFmtId="0" fontId="0" fillId="2" borderId="0" xfId="0" applyFont="1" applyFill="1"/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right" vertical="center" wrapText="1"/>
    </xf>
    <xf numFmtId="0" fontId="14" fillId="2" borderId="1" xfId="3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14" fillId="2" borderId="1" xfId="17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vertical="center" wrapText="1"/>
    </xf>
    <xf numFmtId="44" fontId="16" fillId="2" borderId="1" xfId="0" applyNumberFormat="1" applyFont="1" applyFill="1" applyBorder="1" applyAlignment="1">
      <alignment horizontal="left" vertical="center"/>
    </xf>
    <xf numFmtId="44" fontId="5" fillId="2" borderId="7" xfId="1" applyFont="1" applyFill="1" applyBorder="1" applyAlignment="1">
      <alignment vertical="center"/>
    </xf>
    <xf numFmtId="44" fontId="16" fillId="2" borderId="7" xfId="0" applyNumberFormat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44" fontId="5" fillId="2" borderId="8" xfId="1" applyFont="1" applyFill="1" applyBorder="1" applyAlignment="1">
      <alignment horizontal="center" vertical="center"/>
    </xf>
    <xf numFmtId="44" fontId="5" fillId="2" borderId="4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textRotation="90" wrapText="1"/>
    </xf>
    <xf numFmtId="164" fontId="9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vertical="center" wrapText="1"/>
    </xf>
    <xf numFmtId="166" fontId="5" fillId="5" borderId="1" xfId="1" applyNumberFormat="1" applyFont="1" applyFill="1" applyBorder="1" applyAlignment="1">
      <alignment vertical="center"/>
    </xf>
    <xf numFmtId="44" fontId="5" fillId="5" borderId="7" xfId="1" applyFont="1" applyFill="1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44" fontId="5" fillId="2" borderId="8" xfId="1" applyFont="1" applyFill="1" applyBorder="1" applyAlignment="1">
      <alignment horizontal="center" vertical="center"/>
    </xf>
    <xf numFmtId="49" fontId="14" fillId="5" borderId="1" xfId="3" applyNumberFormat="1" applyFill="1" applyBorder="1" applyAlignment="1">
      <alignment horizontal="right" vertical="center" wrapText="1"/>
    </xf>
    <xf numFmtId="0" fontId="14" fillId="5" borderId="1" xfId="3" applyFill="1" applyBorder="1" applyAlignment="1">
      <alignment horizontal="right" vertical="center" wrapText="1"/>
    </xf>
    <xf numFmtId="0" fontId="14" fillId="5" borderId="1" xfId="17" applyFill="1" applyBorder="1" applyAlignment="1">
      <alignment horizontal="right" vertical="center"/>
    </xf>
    <xf numFmtId="0" fontId="7" fillId="5" borderId="1" xfId="0" applyFont="1" applyFill="1" applyBorder="1" applyAlignment="1">
      <alignment vertical="center" wrapText="1"/>
    </xf>
    <xf numFmtId="167" fontId="13" fillId="4" borderId="2" xfId="2" applyNumberFormat="1" applyFont="1" applyFill="1" applyBorder="1" applyAlignment="1">
      <alignment horizontal="center" vertical="center" wrapText="1"/>
    </xf>
    <xf numFmtId="167" fontId="13" fillId="4" borderId="4" xfId="2" applyNumberFormat="1" applyFont="1" applyFill="1" applyBorder="1" applyAlignment="1">
      <alignment horizontal="center" vertical="center" wrapText="1"/>
    </xf>
    <xf numFmtId="44" fontId="5" fillId="2" borderId="2" xfId="1" applyFont="1" applyFill="1" applyBorder="1" applyAlignment="1">
      <alignment horizontal="center" vertical="center"/>
    </xf>
    <xf numFmtId="44" fontId="5" fillId="2" borderId="8" xfId="1" applyFont="1" applyFill="1" applyBorder="1" applyAlignment="1">
      <alignment horizontal="center" vertical="center"/>
    </xf>
    <xf numFmtId="44" fontId="5" fillId="2" borderId="4" xfId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165" fontId="11" fillId="4" borderId="2" xfId="0" applyNumberFormat="1" applyFont="1" applyFill="1" applyBorder="1" applyAlignment="1">
      <alignment horizontal="center" vertical="center" wrapText="1"/>
    </xf>
    <xf numFmtId="165" fontId="11" fillId="4" borderId="4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165" fontId="3" fillId="4" borderId="2" xfId="0" applyNumberFormat="1" applyFont="1" applyFill="1" applyBorder="1" applyAlignment="1">
      <alignment horizontal="center" vertical="center"/>
    </xf>
    <xf numFmtId="165" fontId="3" fillId="4" borderId="4" xfId="0" applyNumberFormat="1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textRotation="90" wrapText="1"/>
    </xf>
    <xf numFmtId="165" fontId="9" fillId="4" borderId="4" xfId="0" applyNumberFormat="1" applyFont="1" applyFill="1" applyBorder="1" applyAlignment="1">
      <alignment horizontal="center" vertical="center" textRotation="90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7" fontId="13" fillId="4" borderId="5" xfId="2" applyNumberFormat="1" applyFont="1" applyFill="1" applyBorder="1" applyAlignment="1">
      <alignment horizontal="center" vertical="center" wrapText="1"/>
    </xf>
    <xf numFmtId="167" fontId="13" fillId="4" borderId="6" xfId="2" applyNumberFormat="1" applyFont="1" applyFill="1" applyBorder="1" applyAlignment="1">
      <alignment horizontal="center" vertical="center" wrapText="1"/>
    </xf>
    <xf numFmtId="165" fontId="12" fillId="4" borderId="2" xfId="0" applyNumberFormat="1" applyFont="1" applyFill="1" applyBorder="1" applyAlignment="1">
      <alignment horizontal="center" vertical="center" textRotation="90" wrapText="1"/>
    </xf>
    <xf numFmtId="165" fontId="12" fillId="4" borderId="4" xfId="0" applyNumberFormat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</cellXfs>
  <cellStyles count="39">
    <cellStyle name="Moeda" xfId="1" builtinId="4"/>
    <cellStyle name="Moeda 2" xfId="5" xr:uid="{00000000-0005-0000-0000-000001000000}"/>
    <cellStyle name="Moeda 2 2" xfId="6" xr:uid="{00000000-0005-0000-0000-000002000000}"/>
    <cellStyle name="Moeda 2 3" xfId="7" xr:uid="{00000000-0005-0000-0000-000003000000}"/>
    <cellStyle name="Moeda 2 4" xfId="8" xr:uid="{00000000-0005-0000-0000-000004000000}"/>
    <cellStyle name="Moeda 3" xfId="9" xr:uid="{00000000-0005-0000-0000-000005000000}"/>
    <cellStyle name="Moeda 3 2" xfId="10" xr:uid="{00000000-0005-0000-0000-000006000000}"/>
    <cellStyle name="Moeda 3 2 2" xfId="11" xr:uid="{00000000-0005-0000-0000-000007000000}"/>
    <cellStyle name="Moeda 3 3" xfId="12" xr:uid="{00000000-0005-0000-0000-000008000000}"/>
    <cellStyle name="Moeda 4" xfId="13" xr:uid="{00000000-0005-0000-0000-000009000000}"/>
    <cellStyle name="Moeda 4 2" xfId="14" xr:uid="{00000000-0005-0000-0000-00000A000000}"/>
    <cellStyle name="Moeda 5" xfId="15" xr:uid="{00000000-0005-0000-0000-00000B000000}"/>
    <cellStyle name="Moeda 5 2" xfId="16" xr:uid="{00000000-0005-0000-0000-00000C000000}"/>
    <cellStyle name="Moeda 6" xfId="4" xr:uid="{00000000-0005-0000-0000-00000D000000}"/>
    <cellStyle name="Normal" xfId="0" builtinId="0"/>
    <cellStyle name="Normal 2" xfId="17" xr:uid="{00000000-0005-0000-0000-00000F000000}"/>
    <cellStyle name="Normal 2 2" xfId="18" xr:uid="{00000000-0005-0000-0000-000010000000}"/>
    <cellStyle name="Normal 3" xfId="19" xr:uid="{00000000-0005-0000-0000-000011000000}"/>
    <cellStyle name="Normal 3 2" xfId="20" xr:uid="{00000000-0005-0000-0000-000012000000}"/>
    <cellStyle name="Normal 4" xfId="3" xr:uid="{00000000-0005-0000-0000-000013000000}"/>
    <cellStyle name="Porcentagem" xfId="2" builtinId="5"/>
    <cellStyle name="Porcentagem 2" xfId="21" xr:uid="{00000000-0005-0000-0000-000015000000}"/>
    <cellStyle name="Porcentagem 3" xfId="22" xr:uid="{00000000-0005-0000-0000-000016000000}"/>
    <cellStyle name="Separador de milhares 2" xfId="23" xr:uid="{00000000-0005-0000-0000-000017000000}"/>
    <cellStyle name="Separador de milhares 2 2" xfId="24" xr:uid="{00000000-0005-0000-0000-000018000000}"/>
    <cellStyle name="Separador de milhares 2 2 2" xfId="25" xr:uid="{00000000-0005-0000-0000-000019000000}"/>
    <cellStyle name="Separador de milhares 2 2 2 2" xfId="26" xr:uid="{00000000-0005-0000-0000-00001A000000}"/>
    <cellStyle name="Separador de milhares 2 2 3" xfId="27" xr:uid="{00000000-0005-0000-0000-00001B000000}"/>
    <cellStyle name="Separador de milhares 2 2 3 2" xfId="28" xr:uid="{00000000-0005-0000-0000-00001C000000}"/>
    <cellStyle name="Separador de milhares 2 2 4" xfId="29" xr:uid="{00000000-0005-0000-0000-00001D000000}"/>
    <cellStyle name="Separador de milhares 2 3" xfId="30" xr:uid="{00000000-0005-0000-0000-00001E000000}"/>
    <cellStyle name="Separador de milhares 2 3 2" xfId="31" xr:uid="{00000000-0005-0000-0000-00001F000000}"/>
    <cellStyle name="Separador de milhares 2 3 2 2" xfId="32" xr:uid="{00000000-0005-0000-0000-000020000000}"/>
    <cellStyle name="Separador de milhares 2 3 3" xfId="33" xr:uid="{00000000-0005-0000-0000-000021000000}"/>
    <cellStyle name="Separador de milhares 2 3 3 2" xfId="34" xr:uid="{00000000-0005-0000-0000-000022000000}"/>
    <cellStyle name="Separador de milhares 2 3 4" xfId="35" xr:uid="{00000000-0005-0000-0000-000023000000}"/>
    <cellStyle name="Separador de milhares 2 4" xfId="36" xr:uid="{00000000-0005-0000-0000-000024000000}"/>
    <cellStyle name="Separador de milhares 3" xfId="37" xr:uid="{00000000-0005-0000-0000-000025000000}"/>
    <cellStyle name="Título 5" xfId="38" xr:uid="{00000000-0005-0000-0000-000026000000}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914703</xdr:colOff>
      <xdr:row>0</xdr:row>
      <xdr:rowOff>68036</xdr:rowOff>
    </xdr:from>
    <xdr:to>
      <xdr:col>2</xdr:col>
      <xdr:colOff>434370</xdr:colOff>
      <xdr:row>0</xdr:row>
      <xdr:rowOff>684893</xdr:rowOff>
    </xdr:to>
    <xdr:pic>
      <xdr:nvPicPr>
        <xdr:cNvPr id="22" name="Imagem 21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703" y="68036"/>
          <a:ext cx="1220560" cy="616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O883"/>
  <sheetViews>
    <sheetView tabSelected="1" topLeftCell="F1" zoomScale="84" zoomScaleNormal="84" zoomScaleSheetLayoutView="100" zoomScalePageLayoutView="80" workbookViewId="0">
      <selection activeCell="O56" sqref="O56"/>
    </sheetView>
  </sheetViews>
  <sheetFormatPr defaultRowHeight="15" x14ac:dyDescent="0.25"/>
  <cols>
    <col min="1" max="1" width="13.85546875" customWidth="1"/>
    <col min="2" max="2" width="11.5703125" customWidth="1"/>
    <col min="3" max="3" width="130.140625" style="1" customWidth="1"/>
    <col min="4" max="4" width="8.7109375" style="1" bestFit="1" customWidth="1"/>
    <col min="5" max="5" width="12.85546875" style="1" bestFit="1" customWidth="1"/>
    <col min="6" max="6" width="19.42578125" style="1" bestFit="1" customWidth="1"/>
    <col min="7" max="7" width="23.5703125" style="1" bestFit="1" customWidth="1"/>
    <col min="8" max="13" width="8" style="1" bestFit="1" customWidth="1"/>
    <col min="14" max="14" width="11" style="1" bestFit="1" customWidth="1"/>
    <col min="15" max="15" width="14.140625" style="1" bestFit="1" customWidth="1"/>
    <col min="16" max="16" width="8" style="1" bestFit="1" customWidth="1"/>
    <col min="17" max="17" width="5.28515625" style="1" bestFit="1" customWidth="1"/>
    <col min="18" max="18" width="20.42578125" customWidth="1"/>
    <col min="19" max="19" width="21.5703125" customWidth="1"/>
    <col min="20" max="20" width="18" bestFit="1" customWidth="1"/>
    <col min="21" max="119" width="9.140625" style="3"/>
  </cols>
  <sheetData>
    <row r="1" spans="1:20" ht="60.75" customHeight="1" x14ac:dyDescent="0.25">
      <c r="A1" s="38" t="s">
        <v>73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16"/>
    </row>
    <row r="2" spans="1:20" ht="40.5" customHeight="1" x14ac:dyDescent="0.25">
      <c r="A2" s="42" t="s">
        <v>3</v>
      </c>
      <c r="B2" s="42" t="s">
        <v>0</v>
      </c>
      <c r="C2" s="44" t="s">
        <v>1</v>
      </c>
      <c r="D2" s="40" t="s">
        <v>17</v>
      </c>
      <c r="E2" s="40" t="s">
        <v>18</v>
      </c>
      <c r="F2" s="40" t="s">
        <v>2</v>
      </c>
      <c r="G2" s="40" t="s">
        <v>19</v>
      </c>
      <c r="H2" s="46" t="s">
        <v>4</v>
      </c>
      <c r="I2" s="46" t="s">
        <v>5</v>
      </c>
      <c r="J2" s="46" t="s">
        <v>6</v>
      </c>
      <c r="K2" s="46" t="s">
        <v>7</v>
      </c>
      <c r="L2" s="46" t="s">
        <v>8</v>
      </c>
      <c r="M2" s="46" t="s">
        <v>9</v>
      </c>
      <c r="N2" s="46" t="s">
        <v>10</v>
      </c>
      <c r="O2" s="46" t="s">
        <v>16</v>
      </c>
      <c r="P2" s="46" t="s">
        <v>12</v>
      </c>
      <c r="Q2" s="52" t="s">
        <v>11</v>
      </c>
      <c r="R2" s="48" t="s">
        <v>70</v>
      </c>
      <c r="S2" s="50" t="s">
        <v>71</v>
      </c>
      <c r="T2" s="33" t="s">
        <v>75</v>
      </c>
    </row>
    <row r="3" spans="1:20" ht="31.5" customHeight="1" x14ac:dyDescent="0.25">
      <c r="A3" s="43"/>
      <c r="B3" s="43"/>
      <c r="C3" s="45"/>
      <c r="D3" s="41"/>
      <c r="E3" s="41"/>
      <c r="F3" s="41"/>
      <c r="G3" s="41"/>
      <c r="H3" s="47"/>
      <c r="I3" s="47"/>
      <c r="J3" s="47"/>
      <c r="K3" s="47"/>
      <c r="L3" s="47"/>
      <c r="M3" s="47"/>
      <c r="N3" s="47"/>
      <c r="O3" s="47"/>
      <c r="P3" s="47"/>
      <c r="Q3" s="53"/>
      <c r="R3" s="49"/>
      <c r="S3" s="51"/>
      <c r="T3" s="34"/>
    </row>
    <row r="4" spans="1:20" ht="21.95" customHeight="1" x14ac:dyDescent="0.25">
      <c r="A4" s="55" t="s">
        <v>14</v>
      </c>
      <c r="B4" s="7">
        <v>1</v>
      </c>
      <c r="C4" s="5" t="s">
        <v>23</v>
      </c>
      <c r="D4" s="8" t="s">
        <v>20</v>
      </c>
      <c r="E4" s="9" t="s">
        <v>21</v>
      </c>
      <c r="F4" s="10" t="s">
        <v>13</v>
      </c>
      <c r="G4" s="11" t="s">
        <v>22</v>
      </c>
      <c r="H4" s="6"/>
      <c r="I4" s="6"/>
      <c r="J4" s="6"/>
      <c r="K4" s="6"/>
      <c r="L4" s="6"/>
      <c r="M4" s="6"/>
      <c r="N4" s="6"/>
      <c r="O4" s="6">
        <v>2</v>
      </c>
      <c r="P4" s="6"/>
      <c r="Q4" s="12">
        <f t="shared" ref="Q4:Q25" si="0">SUM(H4:P4)</f>
        <v>2</v>
      </c>
      <c r="R4" s="2">
        <v>2000</v>
      </c>
      <c r="S4" s="14">
        <f>Q4*R4</f>
        <v>4000</v>
      </c>
      <c r="T4" s="35">
        <f>SUM(S4:S25)</f>
        <v>109998.51</v>
      </c>
    </row>
    <row r="5" spans="1:20" ht="21.95" customHeight="1" x14ac:dyDescent="0.25">
      <c r="A5" s="55"/>
      <c r="B5" s="7">
        <v>2</v>
      </c>
      <c r="C5" s="5" t="s">
        <v>24</v>
      </c>
      <c r="D5" s="8" t="s">
        <v>20</v>
      </c>
      <c r="E5" s="9" t="s">
        <v>21</v>
      </c>
      <c r="F5" s="10" t="s">
        <v>13</v>
      </c>
      <c r="G5" s="11" t="s">
        <v>22</v>
      </c>
      <c r="H5" s="6"/>
      <c r="I5" s="6"/>
      <c r="J5" s="6"/>
      <c r="K5" s="6"/>
      <c r="L5" s="6"/>
      <c r="M5" s="6"/>
      <c r="N5" s="6"/>
      <c r="O5" s="6">
        <v>1</v>
      </c>
      <c r="P5" s="6"/>
      <c r="Q5" s="12">
        <f t="shared" si="0"/>
        <v>1</v>
      </c>
      <c r="R5" s="2">
        <v>1400</v>
      </c>
      <c r="S5" s="14">
        <f>Q5*R5</f>
        <v>1400</v>
      </c>
      <c r="T5" s="36"/>
    </row>
    <row r="6" spans="1:20" ht="21.95" customHeight="1" x14ac:dyDescent="0.25">
      <c r="A6" s="55"/>
      <c r="B6" s="7">
        <v>3</v>
      </c>
      <c r="C6" s="5" t="s">
        <v>25</v>
      </c>
      <c r="D6" s="8" t="s">
        <v>20</v>
      </c>
      <c r="E6" s="9" t="s">
        <v>21</v>
      </c>
      <c r="F6" s="10" t="s">
        <v>13</v>
      </c>
      <c r="G6" s="11" t="s">
        <v>22</v>
      </c>
      <c r="H6" s="6"/>
      <c r="I6" s="6"/>
      <c r="J6" s="6"/>
      <c r="K6" s="6"/>
      <c r="L6" s="6"/>
      <c r="M6" s="6"/>
      <c r="N6" s="6"/>
      <c r="O6" s="6">
        <v>4</v>
      </c>
      <c r="P6" s="6"/>
      <c r="Q6" s="12">
        <f t="shared" si="0"/>
        <v>4</v>
      </c>
      <c r="R6" s="2">
        <v>1400</v>
      </c>
      <c r="S6" s="14">
        <f t="shared" ref="S6:S24" si="1">Q6*R6</f>
        <v>5600</v>
      </c>
      <c r="T6" s="36"/>
    </row>
    <row r="7" spans="1:20" ht="21.95" customHeight="1" x14ac:dyDescent="0.25">
      <c r="A7" s="55"/>
      <c r="B7" s="7">
        <v>4</v>
      </c>
      <c r="C7" s="5" t="s">
        <v>26</v>
      </c>
      <c r="D7" s="8" t="s">
        <v>20</v>
      </c>
      <c r="E7" s="9" t="s">
        <v>21</v>
      </c>
      <c r="F7" s="10" t="s">
        <v>13</v>
      </c>
      <c r="G7" s="11" t="s">
        <v>22</v>
      </c>
      <c r="H7" s="6"/>
      <c r="I7" s="6"/>
      <c r="J7" s="6"/>
      <c r="K7" s="6">
        <v>2</v>
      </c>
      <c r="L7" s="6"/>
      <c r="M7" s="6"/>
      <c r="N7" s="6"/>
      <c r="O7" s="6">
        <v>4</v>
      </c>
      <c r="P7" s="6"/>
      <c r="Q7" s="12">
        <f t="shared" si="0"/>
        <v>6</v>
      </c>
      <c r="R7" s="2">
        <v>2000</v>
      </c>
      <c r="S7" s="14">
        <f t="shared" si="1"/>
        <v>12000</v>
      </c>
      <c r="T7" s="36"/>
    </row>
    <row r="8" spans="1:20" ht="21.95" customHeight="1" x14ac:dyDescent="0.25">
      <c r="A8" s="55"/>
      <c r="B8" s="7">
        <v>5</v>
      </c>
      <c r="C8" s="5" t="s">
        <v>27</v>
      </c>
      <c r="D8" s="8" t="s">
        <v>20</v>
      </c>
      <c r="E8" s="9" t="s">
        <v>21</v>
      </c>
      <c r="F8" s="10" t="s">
        <v>13</v>
      </c>
      <c r="G8" s="11" t="s">
        <v>22</v>
      </c>
      <c r="H8" s="6"/>
      <c r="I8" s="6"/>
      <c r="J8" s="6"/>
      <c r="K8" s="6"/>
      <c r="L8" s="6"/>
      <c r="M8" s="6"/>
      <c r="N8" s="6"/>
      <c r="O8" s="6">
        <v>2</v>
      </c>
      <c r="P8" s="6"/>
      <c r="Q8" s="12">
        <f t="shared" si="0"/>
        <v>2</v>
      </c>
      <c r="R8" s="2">
        <v>1000</v>
      </c>
      <c r="S8" s="14">
        <f t="shared" si="1"/>
        <v>2000</v>
      </c>
      <c r="T8" s="36"/>
    </row>
    <row r="9" spans="1:20" ht="21.95" customHeight="1" x14ac:dyDescent="0.25">
      <c r="A9" s="55"/>
      <c r="B9" s="7">
        <v>6</v>
      </c>
      <c r="C9" s="5" t="s">
        <v>28</v>
      </c>
      <c r="D9" s="8" t="s">
        <v>20</v>
      </c>
      <c r="E9" s="9" t="s">
        <v>21</v>
      </c>
      <c r="F9" s="10" t="s">
        <v>13</v>
      </c>
      <c r="G9" s="11" t="s">
        <v>22</v>
      </c>
      <c r="H9" s="6"/>
      <c r="I9" s="6"/>
      <c r="J9" s="6"/>
      <c r="K9" s="6"/>
      <c r="L9" s="6"/>
      <c r="M9" s="6"/>
      <c r="N9" s="6"/>
      <c r="O9" s="6">
        <v>2</v>
      </c>
      <c r="P9" s="6"/>
      <c r="Q9" s="12">
        <f t="shared" si="0"/>
        <v>2</v>
      </c>
      <c r="R9" s="2">
        <v>3000</v>
      </c>
      <c r="S9" s="14">
        <f t="shared" si="1"/>
        <v>6000</v>
      </c>
      <c r="T9" s="36"/>
    </row>
    <row r="10" spans="1:20" ht="21.95" customHeight="1" x14ac:dyDescent="0.25">
      <c r="A10" s="55"/>
      <c r="B10" s="7">
        <v>7</v>
      </c>
      <c r="C10" s="5" t="s">
        <v>29</v>
      </c>
      <c r="D10" s="8" t="s">
        <v>20</v>
      </c>
      <c r="E10" s="9" t="s">
        <v>21</v>
      </c>
      <c r="F10" s="10" t="s">
        <v>13</v>
      </c>
      <c r="G10" s="11" t="s">
        <v>22</v>
      </c>
      <c r="H10" s="6"/>
      <c r="I10" s="6"/>
      <c r="J10" s="6"/>
      <c r="K10" s="6"/>
      <c r="L10" s="6"/>
      <c r="M10" s="6"/>
      <c r="N10" s="6"/>
      <c r="O10" s="6">
        <v>3</v>
      </c>
      <c r="P10" s="6"/>
      <c r="Q10" s="12">
        <f t="shared" si="0"/>
        <v>3</v>
      </c>
      <c r="R10" s="2">
        <v>500</v>
      </c>
      <c r="S10" s="14">
        <f t="shared" si="1"/>
        <v>1500</v>
      </c>
      <c r="T10" s="36"/>
    </row>
    <row r="11" spans="1:20" ht="21.95" customHeight="1" x14ac:dyDescent="0.25">
      <c r="A11" s="55"/>
      <c r="B11" s="7">
        <v>8</v>
      </c>
      <c r="C11" s="5" t="s">
        <v>30</v>
      </c>
      <c r="D11" s="8" t="s">
        <v>20</v>
      </c>
      <c r="E11" s="9" t="s">
        <v>21</v>
      </c>
      <c r="F11" s="10" t="s">
        <v>13</v>
      </c>
      <c r="G11" s="11" t="s">
        <v>22</v>
      </c>
      <c r="H11" s="6"/>
      <c r="I11" s="6"/>
      <c r="J11" s="6"/>
      <c r="K11" s="6"/>
      <c r="L11" s="6"/>
      <c r="M11" s="6"/>
      <c r="N11" s="6"/>
      <c r="O11" s="6">
        <v>6</v>
      </c>
      <c r="P11" s="6"/>
      <c r="Q11" s="12">
        <f t="shared" si="0"/>
        <v>6</v>
      </c>
      <c r="R11" s="2">
        <v>700</v>
      </c>
      <c r="S11" s="14">
        <f t="shared" si="1"/>
        <v>4200</v>
      </c>
      <c r="T11" s="36"/>
    </row>
    <row r="12" spans="1:20" ht="21.95" customHeight="1" x14ac:dyDescent="0.25">
      <c r="A12" s="55"/>
      <c r="B12" s="7">
        <v>9</v>
      </c>
      <c r="C12" s="5" t="s">
        <v>31</v>
      </c>
      <c r="D12" s="8" t="s">
        <v>20</v>
      </c>
      <c r="E12" s="9" t="s">
        <v>21</v>
      </c>
      <c r="F12" s="10" t="s">
        <v>13</v>
      </c>
      <c r="G12" s="11" t="s">
        <v>22</v>
      </c>
      <c r="H12" s="6"/>
      <c r="I12" s="6"/>
      <c r="J12" s="6"/>
      <c r="K12" s="6"/>
      <c r="L12" s="6"/>
      <c r="M12" s="6"/>
      <c r="N12" s="6"/>
      <c r="O12" s="6">
        <v>6</v>
      </c>
      <c r="P12" s="6"/>
      <c r="Q12" s="12">
        <f t="shared" si="0"/>
        <v>6</v>
      </c>
      <c r="R12" s="2">
        <v>800</v>
      </c>
      <c r="S12" s="14">
        <f t="shared" si="1"/>
        <v>4800</v>
      </c>
      <c r="T12" s="36"/>
    </row>
    <row r="13" spans="1:20" ht="21.95" customHeight="1" x14ac:dyDescent="0.25">
      <c r="A13" s="55"/>
      <c r="B13" s="7">
        <v>10</v>
      </c>
      <c r="C13" s="5" t="s">
        <v>32</v>
      </c>
      <c r="D13" s="8" t="s">
        <v>20</v>
      </c>
      <c r="E13" s="9" t="s">
        <v>21</v>
      </c>
      <c r="F13" s="10" t="s">
        <v>13</v>
      </c>
      <c r="G13" s="11" t="s">
        <v>22</v>
      </c>
      <c r="H13" s="6">
        <v>1</v>
      </c>
      <c r="I13" s="6"/>
      <c r="J13" s="6"/>
      <c r="K13" s="6">
        <v>1</v>
      </c>
      <c r="L13" s="6"/>
      <c r="M13" s="6"/>
      <c r="N13" s="6"/>
      <c r="O13" s="6">
        <v>6</v>
      </c>
      <c r="P13" s="6"/>
      <c r="Q13" s="12">
        <f t="shared" si="0"/>
        <v>8</v>
      </c>
      <c r="R13" s="2">
        <v>1900</v>
      </c>
      <c r="S13" s="14">
        <f t="shared" si="1"/>
        <v>15200</v>
      </c>
      <c r="T13" s="36"/>
    </row>
    <row r="14" spans="1:20" ht="21.95" customHeight="1" x14ac:dyDescent="0.25">
      <c r="A14" s="55"/>
      <c r="B14" s="7">
        <v>11</v>
      </c>
      <c r="C14" s="5" t="s">
        <v>33</v>
      </c>
      <c r="D14" s="8" t="s">
        <v>20</v>
      </c>
      <c r="E14" s="9" t="s">
        <v>21</v>
      </c>
      <c r="F14" s="10" t="s">
        <v>13</v>
      </c>
      <c r="G14" s="11" t="s">
        <v>22</v>
      </c>
      <c r="H14" s="6"/>
      <c r="I14" s="6"/>
      <c r="J14" s="6"/>
      <c r="K14" s="6"/>
      <c r="L14" s="6"/>
      <c r="M14" s="6"/>
      <c r="N14" s="6"/>
      <c r="O14" s="6">
        <v>2</v>
      </c>
      <c r="P14" s="6"/>
      <c r="Q14" s="12">
        <f t="shared" si="0"/>
        <v>2</v>
      </c>
      <c r="R14" s="2">
        <v>700</v>
      </c>
      <c r="S14" s="14">
        <f t="shared" si="1"/>
        <v>1400</v>
      </c>
      <c r="T14" s="36"/>
    </row>
    <row r="15" spans="1:20" ht="21.95" customHeight="1" x14ac:dyDescent="0.25">
      <c r="A15" s="55"/>
      <c r="B15" s="7">
        <v>12</v>
      </c>
      <c r="C15" s="5" t="s">
        <v>34</v>
      </c>
      <c r="D15" s="8" t="s">
        <v>20</v>
      </c>
      <c r="E15" s="9" t="s">
        <v>21</v>
      </c>
      <c r="F15" s="10" t="s">
        <v>13</v>
      </c>
      <c r="G15" s="11" t="s">
        <v>22</v>
      </c>
      <c r="H15" s="6"/>
      <c r="I15" s="6"/>
      <c r="J15" s="6"/>
      <c r="K15" s="6"/>
      <c r="L15" s="6"/>
      <c r="M15" s="6"/>
      <c r="N15" s="6"/>
      <c r="O15" s="6">
        <v>3</v>
      </c>
      <c r="P15" s="6"/>
      <c r="Q15" s="12">
        <f t="shared" si="0"/>
        <v>3</v>
      </c>
      <c r="R15" s="2">
        <v>700</v>
      </c>
      <c r="S15" s="14">
        <f t="shared" si="1"/>
        <v>2100</v>
      </c>
      <c r="T15" s="36"/>
    </row>
    <row r="16" spans="1:20" ht="21.95" customHeight="1" x14ac:dyDescent="0.25">
      <c r="A16" s="55"/>
      <c r="B16" s="7">
        <v>13</v>
      </c>
      <c r="C16" s="5" t="s">
        <v>35</v>
      </c>
      <c r="D16" s="8" t="s">
        <v>20</v>
      </c>
      <c r="E16" s="9" t="s">
        <v>21</v>
      </c>
      <c r="F16" s="10" t="s">
        <v>13</v>
      </c>
      <c r="G16" s="11" t="s">
        <v>22</v>
      </c>
      <c r="H16" s="6"/>
      <c r="I16" s="6"/>
      <c r="J16" s="6"/>
      <c r="K16" s="6"/>
      <c r="L16" s="6"/>
      <c r="M16" s="6"/>
      <c r="N16" s="6"/>
      <c r="O16" s="6">
        <v>3</v>
      </c>
      <c r="P16" s="6"/>
      <c r="Q16" s="12">
        <f t="shared" si="0"/>
        <v>3</v>
      </c>
      <c r="R16" s="2">
        <v>500</v>
      </c>
      <c r="S16" s="14">
        <f t="shared" si="1"/>
        <v>1500</v>
      </c>
      <c r="T16" s="36"/>
    </row>
    <row r="17" spans="1:20" ht="21.95" customHeight="1" x14ac:dyDescent="0.25">
      <c r="A17" s="55"/>
      <c r="B17" s="7">
        <v>14</v>
      </c>
      <c r="C17" s="5" t="s">
        <v>36</v>
      </c>
      <c r="D17" s="8" t="s">
        <v>20</v>
      </c>
      <c r="E17" s="9" t="s">
        <v>21</v>
      </c>
      <c r="F17" s="10" t="s">
        <v>13</v>
      </c>
      <c r="G17" s="11" t="s">
        <v>22</v>
      </c>
      <c r="H17" s="6"/>
      <c r="I17" s="6"/>
      <c r="J17" s="6"/>
      <c r="K17" s="6"/>
      <c r="L17" s="6"/>
      <c r="M17" s="6"/>
      <c r="N17" s="6"/>
      <c r="O17" s="6">
        <v>3</v>
      </c>
      <c r="P17" s="6"/>
      <c r="Q17" s="12">
        <f t="shared" si="0"/>
        <v>3</v>
      </c>
      <c r="R17" s="2">
        <v>600</v>
      </c>
      <c r="S17" s="14">
        <f t="shared" si="1"/>
        <v>1800</v>
      </c>
      <c r="T17" s="36"/>
    </row>
    <row r="18" spans="1:20" ht="21.95" customHeight="1" x14ac:dyDescent="0.25">
      <c r="A18" s="55"/>
      <c r="B18" s="7">
        <v>15</v>
      </c>
      <c r="C18" s="5" t="s">
        <v>37</v>
      </c>
      <c r="D18" s="8" t="s">
        <v>20</v>
      </c>
      <c r="E18" s="9" t="s">
        <v>21</v>
      </c>
      <c r="F18" s="10" t="s">
        <v>13</v>
      </c>
      <c r="G18" s="11" t="s">
        <v>22</v>
      </c>
      <c r="H18" s="6"/>
      <c r="I18" s="6"/>
      <c r="J18" s="6"/>
      <c r="K18" s="6">
        <v>1</v>
      </c>
      <c r="L18" s="6"/>
      <c r="M18" s="6"/>
      <c r="N18" s="6"/>
      <c r="O18" s="6">
        <v>2</v>
      </c>
      <c r="P18" s="6"/>
      <c r="Q18" s="12">
        <f t="shared" si="0"/>
        <v>3</v>
      </c>
      <c r="R18" s="2">
        <v>2100</v>
      </c>
      <c r="S18" s="14">
        <f t="shared" si="1"/>
        <v>6300</v>
      </c>
      <c r="T18" s="36"/>
    </row>
    <row r="19" spans="1:20" ht="21.95" customHeight="1" x14ac:dyDescent="0.25">
      <c r="A19" s="55"/>
      <c r="B19" s="7">
        <v>16</v>
      </c>
      <c r="C19" s="5" t="s">
        <v>38</v>
      </c>
      <c r="D19" s="8" t="s">
        <v>20</v>
      </c>
      <c r="E19" s="9" t="s">
        <v>21</v>
      </c>
      <c r="F19" s="10" t="s">
        <v>13</v>
      </c>
      <c r="G19" s="11" t="s">
        <v>22</v>
      </c>
      <c r="H19" s="6"/>
      <c r="I19" s="6"/>
      <c r="J19" s="6"/>
      <c r="K19" s="6"/>
      <c r="L19" s="6"/>
      <c r="M19" s="6"/>
      <c r="N19" s="6"/>
      <c r="O19" s="6">
        <v>3</v>
      </c>
      <c r="P19" s="6"/>
      <c r="Q19" s="12">
        <f t="shared" si="0"/>
        <v>3</v>
      </c>
      <c r="R19" s="2">
        <v>500</v>
      </c>
      <c r="S19" s="14">
        <f t="shared" si="1"/>
        <v>1500</v>
      </c>
      <c r="T19" s="36"/>
    </row>
    <row r="20" spans="1:20" ht="21.95" customHeight="1" x14ac:dyDescent="0.25">
      <c r="A20" s="55"/>
      <c r="B20" s="7">
        <v>17</v>
      </c>
      <c r="C20" s="5" t="s">
        <v>39</v>
      </c>
      <c r="D20" s="8" t="s">
        <v>20</v>
      </c>
      <c r="E20" s="9" t="s">
        <v>21</v>
      </c>
      <c r="F20" s="10" t="s">
        <v>13</v>
      </c>
      <c r="G20" s="11" t="s">
        <v>22</v>
      </c>
      <c r="H20" s="6"/>
      <c r="I20" s="6"/>
      <c r="J20" s="6"/>
      <c r="K20" s="6"/>
      <c r="L20" s="6"/>
      <c r="M20" s="6"/>
      <c r="N20" s="6"/>
      <c r="O20" s="6">
        <v>3</v>
      </c>
      <c r="P20" s="6"/>
      <c r="Q20" s="12">
        <f t="shared" si="0"/>
        <v>3</v>
      </c>
      <c r="R20" s="2">
        <v>600</v>
      </c>
      <c r="S20" s="14">
        <f t="shared" si="1"/>
        <v>1800</v>
      </c>
      <c r="T20" s="36"/>
    </row>
    <row r="21" spans="1:20" ht="21.95" customHeight="1" x14ac:dyDescent="0.25">
      <c r="A21" s="55"/>
      <c r="B21" s="7">
        <v>18</v>
      </c>
      <c r="C21" s="5" t="s">
        <v>40</v>
      </c>
      <c r="D21" s="8" t="s">
        <v>20</v>
      </c>
      <c r="E21" s="9" t="s">
        <v>21</v>
      </c>
      <c r="F21" s="10" t="s">
        <v>13</v>
      </c>
      <c r="G21" s="11" t="s">
        <v>22</v>
      </c>
      <c r="H21" s="6"/>
      <c r="I21" s="6"/>
      <c r="J21" s="6"/>
      <c r="K21" s="6"/>
      <c r="L21" s="6"/>
      <c r="M21" s="6"/>
      <c r="N21" s="6"/>
      <c r="O21" s="6">
        <v>3</v>
      </c>
      <c r="P21" s="6"/>
      <c r="Q21" s="12">
        <f t="shared" si="0"/>
        <v>3</v>
      </c>
      <c r="R21" s="2">
        <v>600</v>
      </c>
      <c r="S21" s="14">
        <f t="shared" si="1"/>
        <v>1800</v>
      </c>
      <c r="T21" s="36"/>
    </row>
    <row r="22" spans="1:20" ht="21.95" customHeight="1" x14ac:dyDescent="0.25">
      <c r="A22" s="55"/>
      <c r="B22" s="7">
        <v>19</v>
      </c>
      <c r="C22" s="5" t="s">
        <v>42</v>
      </c>
      <c r="D22" s="8" t="s">
        <v>20</v>
      </c>
      <c r="E22" s="9" t="s">
        <v>21</v>
      </c>
      <c r="F22" s="10" t="s">
        <v>13</v>
      </c>
      <c r="G22" s="11" t="s">
        <v>22</v>
      </c>
      <c r="H22" s="6">
        <v>1</v>
      </c>
      <c r="I22" s="6"/>
      <c r="J22" s="6"/>
      <c r="K22" s="6"/>
      <c r="L22" s="6"/>
      <c r="M22" s="6"/>
      <c r="N22" s="6"/>
      <c r="O22" s="6">
        <v>6</v>
      </c>
      <c r="P22" s="6"/>
      <c r="Q22" s="12">
        <f t="shared" si="0"/>
        <v>7</v>
      </c>
      <c r="R22" s="2">
        <v>800</v>
      </c>
      <c r="S22" s="14">
        <f t="shared" si="1"/>
        <v>5600</v>
      </c>
      <c r="T22" s="36"/>
    </row>
    <row r="23" spans="1:20" ht="21.95" customHeight="1" x14ac:dyDescent="0.25">
      <c r="A23" s="55"/>
      <c r="B23" s="7">
        <v>20</v>
      </c>
      <c r="C23" s="5" t="s">
        <v>43</v>
      </c>
      <c r="D23" s="8" t="s">
        <v>20</v>
      </c>
      <c r="E23" s="9" t="s">
        <v>21</v>
      </c>
      <c r="F23" s="10" t="s">
        <v>13</v>
      </c>
      <c r="G23" s="11" t="s">
        <v>22</v>
      </c>
      <c r="H23" s="6"/>
      <c r="I23" s="6"/>
      <c r="J23" s="6"/>
      <c r="K23" s="6"/>
      <c r="L23" s="6"/>
      <c r="M23" s="6"/>
      <c r="N23" s="6"/>
      <c r="O23" s="6">
        <v>2</v>
      </c>
      <c r="P23" s="6"/>
      <c r="Q23" s="12">
        <f t="shared" si="0"/>
        <v>2</v>
      </c>
      <c r="R23" s="2">
        <v>524.255</v>
      </c>
      <c r="S23" s="14">
        <f t="shared" si="1"/>
        <v>1048.51</v>
      </c>
      <c r="T23" s="36"/>
    </row>
    <row r="24" spans="1:20" ht="21.95" customHeight="1" x14ac:dyDescent="0.25">
      <c r="A24" s="55"/>
      <c r="B24" s="7">
        <v>21</v>
      </c>
      <c r="C24" s="5" t="s">
        <v>44</v>
      </c>
      <c r="D24" s="8" t="s">
        <v>20</v>
      </c>
      <c r="E24" s="9" t="s">
        <v>21</v>
      </c>
      <c r="F24" s="10" t="s">
        <v>13</v>
      </c>
      <c r="G24" s="11" t="s">
        <v>22</v>
      </c>
      <c r="H24" s="6">
        <v>1</v>
      </c>
      <c r="I24" s="6"/>
      <c r="J24" s="6"/>
      <c r="K24" s="6">
        <v>1</v>
      </c>
      <c r="L24" s="6"/>
      <c r="M24" s="6"/>
      <c r="N24" s="6"/>
      <c r="O24" s="6">
        <v>6</v>
      </c>
      <c r="P24" s="6"/>
      <c r="Q24" s="12">
        <f t="shared" si="0"/>
        <v>8</v>
      </c>
      <c r="R24" s="2">
        <v>2100</v>
      </c>
      <c r="S24" s="14">
        <f t="shared" si="1"/>
        <v>16800</v>
      </c>
      <c r="T24" s="36"/>
    </row>
    <row r="25" spans="1:20" ht="15.75" x14ac:dyDescent="0.25">
      <c r="A25" s="55"/>
      <c r="B25" s="7">
        <v>22</v>
      </c>
      <c r="C25" s="5" t="s">
        <v>41</v>
      </c>
      <c r="D25" s="8" t="s">
        <v>20</v>
      </c>
      <c r="E25" s="9" t="s">
        <v>21</v>
      </c>
      <c r="F25" s="10" t="s">
        <v>13</v>
      </c>
      <c r="G25" s="11" t="s">
        <v>22</v>
      </c>
      <c r="H25" s="6"/>
      <c r="I25" s="6"/>
      <c r="J25" s="6"/>
      <c r="K25" s="6"/>
      <c r="L25" s="6"/>
      <c r="M25" s="6"/>
      <c r="N25" s="6"/>
      <c r="O25" s="6">
        <v>1</v>
      </c>
      <c r="P25" s="6"/>
      <c r="Q25" s="12">
        <f t="shared" si="0"/>
        <v>1</v>
      </c>
      <c r="R25" s="2">
        <v>11650</v>
      </c>
      <c r="S25" s="14">
        <f>Q25*R25</f>
        <v>11650</v>
      </c>
      <c r="T25" s="37"/>
    </row>
    <row r="26" spans="1:20" ht="15.75" x14ac:dyDescent="0.25">
      <c r="A26" s="20"/>
      <c r="B26" s="7"/>
      <c r="C26" s="5"/>
      <c r="D26" s="8"/>
      <c r="E26" s="9"/>
      <c r="F26" s="10"/>
      <c r="G26" s="11"/>
      <c r="H26" s="6"/>
      <c r="I26" s="6"/>
      <c r="J26" s="6"/>
      <c r="K26" s="6"/>
      <c r="L26" s="6"/>
      <c r="M26" s="6"/>
      <c r="N26" s="6"/>
      <c r="O26" s="6"/>
      <c r="P26" s="6"/>
      <c r="Q26" s="12"/>
      <c r="R26" s="2"/>
      <c r="S26" s="14"/>
      <c r="T26" s="28"/>
    </row>
    <row r="27" spans="1:20" ht="15.75" x14ac:dyDescent="0.25">
      <c r="A27" s="20"/>
      <c r="B27" s="7"/>
      <c r="C27" s="5"/>
      <c r="D27" s="8"/>
      <c r="E27" s="9"/>
      <c r="F27" s="10"/>
      <c r="G27" s="11"/>
      <c r="H27" s="6"/>
      <c r="I27" s="6"/>
      <c r="J27" s="6"/>
      <c r="K27" s="6"/>
      <c r="L27" s="6"/>
      <c r="M27" s="6"/>
      <c r="N27" s="6"/>
      <c r="O27" s="6"/>
      <c r="P27" s="6"/>
      <c r="Q27" s="12"/>
      <c r="R27" s="2"/>
      <c r="S27" s="14"/>
      <c r="T27" s="17"/>
    </row>
    <row r="28" spans="1:20" ht="21.95" customHeight="1" x14ac:dyDescent="0.25">
      <c r="A28" s="56" t="s">
        <v>15</v>
      </c>
      <c r="B28" s="21">
        <v>23</v>
      </c>
      <c r="C28" s="22" t="s">
        <v>45</v>
      </c>
      <c r="D28" s="29" t="s">
        <v>20</v>
      </c>
      <c r="E28" s="30" t="s">
        <v>21</v>
      </c>
      <c r="F28" s="23" t="s">
        <v>13</v>
      </c>
      <c r="G28" s="31" t="s">
        <v>22</v>
      </c>
      <c r="H28" s="24">
        <v>4</v>
      </c>
      <c r="I28" s="24"/>
      <c r="J28" s="24"/>
      <c r="K28" s="24"/>
      <c r="L28" s="24"/>
      <c r="M28" s="24"/>
      <c r="N28" s="24"/>
      <c r="O28" s="24">
        <v>4</v>
      </c>
      <c r="P28" s="24"/>
      <c r="Q28" s="32">
        <f t="shared" ref="Q28:Q37" si="2">SUM(H28:P28)</f>
        <v>8</v>
      </c>
      <c r="R28" s="25">
        <v>6000</v>
      </c>
      <c r="S28" s="26">
        <f t="shared" ref="S28:S56" si="3">Q28*R28</f>
        <v>48000</v>
      </c>
      <c r="T28" s="35">
        <f>SUM(S28:S56)</f>
        <v>698198.84</v>
      </c>
    </row>
    <row r="29" spans="1:20" ht="21.95" customHeight="1" x14ac:dyDescent="0.25">
      <c r="A29" s="56"/>
      <c r="B29" s="21">
        <v>24</v>
      </c>
      <c r="C29" s="22" t="s">
        <v>46</v>
      </c>
      <c r="D29" s="29" t="s">
        <v>20</v>
      </c>
      <c r="E29" s="30" t="s">
        <v>21</v>
      </c>
      <c r="F29" s="23" t="s">
        <v>13</v>
      </c>
      <c r="G29" s="31" t="s">
        <v>22</v>
      </c>
      <c r="H29" s="24"/>
      <c r="I29" s="24"/>
      <c r="J29" s="24"/>
      <c r="K29" s="24"/>
      <c r="L29" s="24"/>
      <c r="M29" s="24"/>
      <c r="N29" s="24"/>
      <c r="O29" s="24">
        <v>6</v>
      </c>
      <c r="P29" s="24"/>
      <c r="Q29" s="32">
        <f t="shared" si="2"/>
        <v>6</v>
      </c>
      <c r="R29" s="25">
        <v>1400</v>
      </c>
      <c r="S29" s="26">
        <f t="shared" si="3"/>
        <v>8400</v>
      </c>
      <c r="T29" s="36"/>
    </row>
    <row r="30" spans="1:20" ht="21.95" customHeight="1" x14ac:dyDescent="0.25">
      <c r="A30" s="56"/>
      <c r="B30" s="21">
        <v>25</v>
      </c>
      <c r="C30" s="22" t="s">
        <v>47</v>
      </c>
      <c r="D30" s="29" t="s">
        <v>20</v>
      </c>
      <c r="E30" s="30" t="s">
        <v>21</v>
      </c>
      <c r="F30" s="23" t="s">
        <v>13</v>
      </c>
      <c r="G30" s="31" t="s">
        <v>22</v>
      </c>
      <c r="H30" s="24">
        <v>2</v>
      </c>
      <c r="I30" s="24">
        <v>5</v>
      </c>
      <c r="J30" s="24"/>
      <c r="K30" s="24"/>
      <c r="L30" s="24"/>
      <c r="M30" s="24"/>
      <c r="N30" s="24"/>
      <c r="O30" s="24">
        <v>6</v>
      </c>
      <c r="P30" s="24"/>
      <c r="Q30" s="32">
        <f t="shared" si="2"/>
        <v>13</v>
      </c>
      <c r="R30" s="25">
        <v>2500</v>
      </c>
      <c r="S30" s="26">
        <f t="shared" si="3"/>
        <v>32500</v>
      </c>
      <c r="T30" s="36"/>
    </row>
    <row r="31" spans="1:20" ht="21.95" customHeight="1" x14ac:dyDescent="0.25">
      <c r="A31" s="56"/>
      <c r="B31" s="21">
        <v>26</v>
      </c>
      <c r="C31" s="22" t="s">
        <v>48</v>
      </c>
      <c r="D31" s="29" t="s">
        <v>20</v>
      </c>
      <c r="E31" s="30" t="s">
        <v>21</v>
      </c>
      <c r="F31" s="23" t="s">
        <v>13</v>
      </c>
      <c r="G31" s="31" t="s">
        <v>22</v>
      </c>
      <c r="H31" s="24"/>
      <c r="I31" s="24"/>
      <c r="J31" s="24">
        <v>10</v>
      </c>
      <c r="K31" s="24"/>
      <c r="L31" s="24"/>
      <c r="M31" s="24">
        <v>1</v>
      </c>
      <c r="N31" s="24"/>
      <c r="O31" s="24">
        <v>6</v>
      </c>
      <c r="P31" s="24"/>
      <c r="Q31" s="32">
        <f t="shared" si="2"/>
        <v>17</v>
      </c>
      <c r="R31" s="25">
        <v>2600</v>
      </c>
      <c r="S31" s="26">
        <f t="shared" si="3"/>
        <v>44200</v>
      </c>
      <c r="T31" s="36"/>
    </row>
    <row r="32" spans="1:20" ht="21.95" customHeight="1" x14ac:dyDescent="0.25">
      <c r="A32" s="56"/>
      <c r="B32" s="21">
        <v>27</v>
      </c>
      <c r="C32" s="22" t="s">
        <v>49</v>
      </c>
      <c r="D32" s="29" t="s">
        <v>20</v>
      </c>
      <c r="E32" s="30" t="s">
        <v>21</v>
      </c>
      <c r="F32" s="23" t="s">
        <v>13</v>
      </c>
      <c r="G32" s="31" t="s">
        <v>22</v>
      </c>
      <c r="H32" s="24">
        <v>6</v>
      </c>
      <c r="I32" s="24"/>
      <c r="J32" s="24">
        <v>10</v>
      </c>
      <c r="K32" s="24"/>
      <c r="L32" s="24"/>
      <c r="M32" s="24"/>
      <c r="N32" s="24">
        <v>2</v>
      </c>
      <c r="O32" s="24">
        <v>6</v>
      </c>
      <c r="P32" s="24"/>
      <c r="Q32" s="32">
        <f t="shared" si="2"/>
        <v>24</v>
      </c>
      <c r="R32" s="25">
        <v>3000</v>
      </c>
      <c r="S32" s="26">
        <f t="shared" si="3"/>
        <v>72000</v>
      </c>
      <c r="T32" s="36"/>
    </row>
    <row r="33" spans="1:20" ht="21.95" customHeight="1" x14ac:dyDescent="0.25">
      <c r="A33" s="56"/>
      <c r="B33" s="21">
        <v>28</v>
      </c>
      <c r="C33" s="22" t="s">
        <v>50</v>
      </c>
      <c r="D33" s="29" t="s">
        <v>20</v>
      </c>
      <c r="E33" s="30" t="s">
        <v>21</v>
      </c>
      <c r="F33" s="23" t="s">
        <v>13</v>
      </c>
      <c r="G33" s="31" t="s">
        <v>22</v>
      </c>
      <c r="H33" s="24"/>
      <c r="I33" s="24"/>
      <c r="J33" s="24"/>
      <c r="K33" s="24"/>
      <c r="L33" s="24"/>
      <c r="M33" s="24"/>
      <c r="N33" s="24"/>
      <c r="O33" s="24">
        <v>6</v>
      </c>
      <c r="P33" s="24"/>
      <c r="Q33" s="32">
        <f t="shared" si="2"/>
        <v>6</v>
      </c>
      <c r="R33" s="25">
        <v>2400</v>
      </c>
      <c r="S33" s="26">
        <f t="shared" si="3"/>
        <v>14400</v>
      </c>
      <c r="T33" s="36"/>
    </row>
    <row r="34" spans="1:20" ht="21.95" customHeight="1" x14ac:dyDescent="0.25">
      <c r="A34" s="56"/>
      <c r="B34" s="21">
        <v>29</v>
      </c>
      <c r="C34" s="22" t="s">
        <v>51</v>
      </c>
      <c r="D34" s="29" t="s">
        <v>20</v>
      </c>
      <c r="E34" s="30" t="s">
        <v>21</v>
      </c>
      <c r="F34" s="23" t="s">
        <v>13</v>
      </c>
      <c r="G34" s="31" t="s">
        <v>22</v>
      </c>
      <c r="H34" s="24">
        <v>3</v>
      </c>
      <c r="I34" s="24">
        <v>5</v>
      </c>
      <c r="J34" s="24">
        <v>10</v>
      </c>
      <c r="K34" s="24"/>
      <c r="L34" s="24">
        <v>2</v>
      </c>
      <c r="M34" s="24">
        <v>1</v>
      </c>
      <c r="N34" s="24"/>
      <c r="O34" s="24">
        <v>6</v>
      </c>
      <c r="P34" s="24"/>
      <c r="Q34" s="32">
        <f t="shared" si="2"/>
        <v>27</v>
      </c>
      <c r="R34" s="25">
        <v>3000</v>
      </c>
      <c r="S34" s="26">
        <f t="shared" si="3"/>
        <v>81000</v>
      </c>
      <c r="T34" s="36"/>
    </row>
    <row r="35" spans="1:20" ht="21.95" customHeight="1" x14ac:dyDescent="0.25">
      <c r="A35" s="56"/>
      <c r="B35" s="21">
        <v>30</v>
      </c>
      <c r="C35" s="22" t="s">
        <v>37</v>
      </c>
      <c r="D35" s="29" t="s">
        <v>20</v>
      </c>
      <c r="E35" s="30" t="s">
        <v>21</v>
      </c>
      <c r="F35" s="23" t="s">
        <v>13</v>
      </c>
      <c r="G35" s="31" t="s">
        <v>22</v>
      </c>
      <c r="H35" s="24">
        <v>1</v>
      </c>
      <c r="I35" s="24"/>
      <c r="J35" s="24"/>
      <c r="K35" s="24"/>
      <c r="L35" s="24"/>
      <c r="M35" s="24"/>
      <c r="N35" s="24"/>
      <c r="O35" s="24">
        <v>6</v>
      </c>
      <c r="P35" s="24"/>
      <c r="Q35" s="32">
        <f t="shared" si="2"/>
        <v>7</v>
      </c>
      <c r="R35" s="25">
        <v>3500</v>
      </c>
      <c r="S35" s="26">
        <f t="shared" si="3"/>
        <v>24500</v>
      </c>
      <c r="T35" s="36"/>
    </row>
    <row r="36" spans="1:20" ht="21.95" customHeight="1" x14ac:dyDescent="0.25">
      <c r="A36" s="56"/>
      <c r="B36" s="21">
        <v>31</v>
      </c>
      <c r="C36" s="22" t="s">
        <v>52</v>
      </c>
      <c r="D36" s="29" t="s">
        <v>20</v>
      </c>
      <c r="E36" s="30" t="s">
        <v>21</v>
      </c>
      <c r="F36" s="23" t="s">
        <v>13</v>
      </c>
      <c r="G36" s="31" t="s">
        <v>22</v>
      </c>
      <c r="H36" s="24">
        <v>4</v>
      </c>
      <c r="I36" s="24">
        <v>5</v>
      </c>
      <c r="J36" s="24">
        <v>10</v>
      </c>
      <c r="K36" s="24"/>
      <c r="L36" s="24"/>
      <c r="M36" s="24"/>
      <c r="N36" s="24"/>
      <c r="O36" s="24">
        <v>6</v>
      </c>
      <c r="P36" s="24"/>
      <c r="Q36" s="32">
        <f t="shared" si="2"/>
        <v>25</v>
      </c>
      <c r="R36" s="25">
        <v>3500</v>
      </c>
      <c r="S36" s="26">
        <f t="shared" si="3"/>
        <v>87500</v>
      </c>
      <c r="T36" s="36"/>
    </row>
    <row r="37" spans="1:20" ht="21.95" customHeight="1" x14ac:dyDescent="0.25">
      <c r="A37" s="56"/>
      <c r="B37" s="21">
        <v>32</v>
      </c>
      <c r="C37" s="22" t="s">
        <v>53</v>
      </c>
      <c r="D37" s="29" t="s">
        <v>20</v>
      </c>
      <c r="E37" s="30" t="s">
        <v>21</v>
      </c>
      <c r="F37" s="23" t="s">
        <v>13</v>
      </c>
      <c r="G37" s="31" t="s">
        <v>22</v>
      </c>
      <c r="H37" s="24"/>
      <c r="I37" s="24"/>
      <c r="J37" s="24"/>
      <c r="K37" s="24"/>
      <c r="L37" s="24"/>
      <c r="M37" s="24"/>
      <c r="N37" s="24"/>
      <c r="O37" s="24">
        <v>6</v>
      </c>
      <c r="P37" s="24"/>
      <c r="Q37" s="32">
        <f t="shared" si="2"/>
        <v>6</v>
      </c>
      <c r="R37" s="25">
        <v>1250</v>
      </c>
      <c r="S37" s="26">
        <f>Q37*R37</f>
        <v>7500</v>
      </c>
      <c r="T37" s="36"/>
    </row>
    <row r="38" spans="1:20" ht="21.95" customHeight="1" x14ac:dyDescent="0.25">
      <c r="A38" s="56"/>
      <c r="B38" s="21">
        <v>33</v>
      </c>
      <c r="C38" s="22" t="s">
        <v>54</v>
      </c>
      <c r="D38" s="29" t="s">
        <v>20</v>
      </c>
      <c r="E38" s="30" t="s">
        <v>21</v>
      </c>
      <c r="F38" s="23" t="s">
        <v>13</v>
      </c>
      <c r="G38" s="31" t="s">
        <v>22</v>
      </c>
      <c r="H38" s="24">
        <v>2</v>
      </c>
      <c r="I38" s="24"/>
      <c r="J38" s="24"/>
      <c r="K38" s="24"/>
      <c r="L38" s="24"/>
      <c r="M38" s="24"/>
      <c r="N38" s="24"/>
      <c r="O38" s="24">
        <v>4</v>
      </c>
      <c r="P38" s="24"/>
      <c r="Q38" s="32">
        <f t="shared" ref="Q38:Q56" si="4">SUM(H38:P38)</f>
        <v>6</v>
      </c>
      <c r="R38" s="25">
        <v>6000</v>
      </c>
      <c r="S38" s="26">
        <f t="shared" si="3"/>
        <v>36000</v>
      </c>
      <c r="T38" s="36"/>
    </row>
    <row r="39" spans="1:20" ht="21.95" customHeight="1" x14ac:dyDescent="0.25">
      <c r="A39" s="56"/>
      <c r="B39" s="21">
        <v>34</v>
      </c>
      <c r="C39" s="22" t="s">
        <v>55</v>
      </c>
      <c r="D39" s="29" t="s">
        <v>20</v>
      </c>
      <c r="E39" s="30" t="s">
        <v>21</v>
      </c>
      <c r="F39" s="23" t="s">
        <v>13</v>
      </c>
      <c r="G39" s="31" t="s">
        <v>22</v>
      </c>
      <c r="H39" s="24"/>
      <c r="I39" s="24"/>
      <c r="J39" s="24"/>
      <c r="K39" s="24"/>
      <c r="L39" s="24"/>
      <c r="M39" s="24"/>
      <c r="N39" s="24"/>
      <c r="O39" s="24">
        <v>10</v>
      </c>
      <c r="P39" s="24"/>
      <c r="Q39" s="32">
        <f t="shared" si="4"/>
        <v>10</v>
      </c>
      <c r="R39" s="25">
        <v>700</v>
      </c>
      <c r="S39" s="26">
        <f t="shared" si="3"/>
        <v>7000</v>
      </c>
      <c r="T39" s="36"/>
    </row>
    <row r="40" spans="1:20" ht="21.95" customHeight="1" x14ac:dyDescent="0.25">
      <c r="A40" s="56"/>
      <c r="B40" s="21">
        <v>35</v>
      </c>
      <c r="C40" s="22" t="s">
        <v>30</v>
      </c>
      <c r="D40" s="29" t="s">
        <v>20</v>
      </c>
      <c r="E40" s="30" t="s">
        <v>21</v>
      </c>
      <c r="F40" s="23" t="s">
        <v>13</v>
      </c>
      <c r="G40" s="31" t="s">
        <v>22</v>
      </c>
      <c r="H40" s="24"/>
      <c r="I40" s="24">
        <v>5</v>
      </c>
      <c r="J40" s="24"/>
      <c r="K40" s="24"/>
      <c r="L40" s="24">
        <v>2</v>
      </c>
      <c r="M40" s="24"/>
      <c r="N40" s="24"/>
      <c r="O40" s="24">
        <v>10</v>
      </c>
      <c r="P40" s="24"/>
      <c r="Q40" s="32">
        <f t="shared" si="4"/>
        <v>17</v>
      </c>
      <c r="R40" s="25">
        <v>755</v>
      </c>
      <c r="S40" s="26">
        <f t="shared" si="3"/>
        <v>12835</v>
      </c>
      <c r="T40" s="36"/>
    </row>
    <row r="41" spans="1:20" ht="21.95" customHeight="1" x14ac:dyDescent="0.25">
      <c r="A41" s="56"/>
      <c r="B41" s="21">
        <v>36</v>
      </c>
      <c r="C41" s="22" t="s">
        <v>56</v>
      </c>
      <c r="D41" s="29" t="s">
        <v>20</v>
      </c>
      <c r="E41" s="30" t="s">
        <v>21</v>
      </c>
      <c r="F41" s="23" t="s">
        <v>13</v>
      </c>
      <c r="G41" s="31" t="s">
        <v>22</v>
      </c>
      <c r="H41" s="24">
        <v>4</v>
      </c>
      <c r="I41" s="24">
        <v>5</v>
      </c>
      <c r="J41" s="24">
        <v>10</v>
      </c>
      <c r="K41" s="24"/>
      <c r="L41" s="24">
        <v>2</v>
      </c>
      <c r="M41" s="24">
        <v>1</v>
      </c>
      <c r="N41" s="24"/>
      <c r="O41" s="24">
        <v>6</v>
      </c>
      <c r="P41" s="24"/>
      <c r="Q41" s="32">
        <f t="shared" si="4"/>
        <v>28</v>
      </c>
      <c r="R41" s="25">
        <v>2800</v>
      </c>
      <c r="S41" s="26">
        <f t="shared" si="3"/>
        <v>78400</v>
      </c>
      <c r="T41" s="36"/>
    </row>
    <row r="42" spans="1:20" ht="21.95" customHeight="1" x14ac:dyDescent="0.25">
      <c r="A42" s="56"/>
      <c r="B42" s="21">
        <v>37</v>
      </c>
      <c r="C42" s="22" t="s">
        <v>57</v>
      </c>
      <c r="D42" s="29" t="s">
        <v>20</v>
      </c>
      <c r="E42" s="30" t="s">
        <v>21</v>
      </c>
      <c r="F42" s="23" t="s">
        <v>13</v>
      </c>
      <c r="G42" s="31" t="s">
        <v>22</v>
      </c>
      <c r="H42" s="24">
        <v>2</v>
      </c>
      <c r="I42" s="24"/>
      <c r="J42" s="24"/>
      <c r="K42" s="24"/>
      <c r="L42" s="24"/>
      <c r="M42" s="24"/>
      <c r="N42" s="24">
        <v>2</v>
      </c>
      <c r="O42" s="24">
        <v>6</v>
      </c>
      <c r="P42" s="24"/>
      <c r="Q42" s="32">
        <f t="shared" si="4"/>
        <v>10</v>
      </c>
      <c r="R42" s="25">
        <v>3000</v>
      </c>
      <c r="S42" s="26">
        <f t="shared" si="3"/>
        <v>30000</v>
      </c>
      <c r="T42" s="36"/>
    </row>
    <row r="43" spans="1:20" ht="21.95" customHeight="1" x14ac:dyDescent="0.25">
      <c r="A43" s="56"/>
      <c r="B43" s="21">
        <v>38</v>
      </c>
      <c r="C43" s="22" t="s">
        <v>33</v>
      </c>
      <c r="D43" s="29" t="s">
        <v>20</v>
      </c>
      <c r="E43" s="30" t="s">
        <v>21</v>
      </c>
      <c r="F43" s="23" t="s">
        <v>13</v>
      </c>
      <c r="G43" s="31" t="s">
        <v>22</v>
      </c>
      <c r="H43" s="24"/>
      <c r="I43" s="24"/>
      <c r="J43" s="24"/>
      <c r="K43" s="24"/>
      <c r="L43" s="24">
        <v>2</v>
      </c>
      <c r="M43" s="24">
        <v>1</v>
      </c>
      <c r="N43" s="24"/>
      <c r="O43" s="24">
        <v>4</v>
      </c>
      <c r="P43" s="24"/>
      <c r="Q43" s="32">
        <f t="shared" si="4"/>
        <v>7</v>
      </c>
      <c r="R43" s="25">
        <v>800</v>
      </c>
      <c r="S43" s="26">
        <f t="shared" si="3"/>
        <v>5600</v>
      </c>
      <c r="T43" s="36"/>
    </row>
    <row r="44" spans="1:20" ht="21.95" customHeight="1" x14ac:dyDescent="0.25">
      <c r="A44" s="56"/>
      <c r="B44" s="21">
        <v>39</v>
      </c>
      <c r="C44" s="22" t="s">
        <v>58</v>
      </c>
      <c r="D44" s="29" t="s">
        <v>20</v>
      </c>
      <c r="E44" s="30" t="s">
        <v>21</v>
      </c>
      <c r="F44" s="23" t="s">
        <v>13</v>
      </c>
      <c r="G44" s="31" t="s">
        <v>22</v>
      </c>
      <c r="H44" s="24"/>
      <c r="I44" s="24"/>
      <c r="J44" s="24"/>
      <c r="K44" s="24"/>
      <c r="L44" s="24"/>
      <c r="M44" s="24"/>
      <c r="N44" s="24"/>
      <c r="O44" s="24">
        <v>10</v>
      </c>
      <c r="P44" s="24"/>
      <c r="Q44" s="32">
        <f t="shared" si="4"/>
        <v>10</v>
      </c>
      <c r="R44" s="25">
        <v>700</v>
      </c>
      <c r="S44" s="26">
        <f t="shared" si="3"/>
        <v>7000</v>
      </c>
      <c r="T44" s="36"/>
    </row>
    <row r="45" spans="1:20" ht="21.95" customHeight="1" x14ac:dyDescent="0.25">
      <c r="A45" s="56"/>
      <c r="B45" s="21">
        <v>40</v>
      </c>
      <c r="C45" s="22" t="s">
        <v>59</v>
      </c>
      <c r="D45" s="29" t="s">
        <v>20</v>
      </c>
      <c r="E45" s="30" t="s">
        <v>21</v>
      </c>
      <c r="F45" s="23" t="s">
        <v>13</v>
      </c>
      <c r="G45" s="31" t="s">
        <v>22</v>
      </c>
      <c r="H45" s="24"/>
      <c r="I45" s="24"/>
      <c r="J45" s="24"/>
      <c r="K45" s="24"/>
      <c r="L45" s="24"/>
      <c r="M45" s="24"/>
      <c r="N45" s="24"/>
      <c r="O45" s="24">
        <v>4</v>
      </c>
      <c r="P45" s="24"/>
      <c r="Q45" s="32">
        <f t="shared" si="4"/>
        <v>4</v>
      </c>
      <c r="R45" s="25">
        <v>700</v>
      </c>
      <c r="S45" s="26">
        <f t="shared" si="3"/>
        <v>2800</v>
      </c>
      <c r="T45" s="36"/>
    </row>
    <row r="46" spans="1:20" ht="21.95" customHeight="1" x14ac:dyDescent="0.25">
      <c r="A46" s="56"/>
      <c r="B46" s="21">
        <v>41</v>
      </c>
      <c r="C46" s="22" t="s">
        <v>60</v>
      </c>
      <c r="D46" s="29" t="s">
        <v>20</v>
      </c>
      <c r="E46" s="30" t="s">
        <v>21</v>
      </c>
      <c r="F46" s="23" t="s">
        <v>13</v>
      </c>
      <c r="G46" s="31" t="s">
        <v>22</v>
      </c>
      <c r="H46" s="24"/>
      <c r="I46" s="24"/>
      <c r="J46" s="24"/>
      <c r="K46" s="24"/>
      <c r="L46" s="24"/>
      <c r="M46" s="24"/>
      <c r="N46" s="24"/>
      <c r="O46" s="24">
        <v>6</v>
      </c>
      <c r="P46" s="24"/>
      <c r="Q46" s="32">
        <f t="shared" si="4"/>
        <v>6</v>
      </c>
      <c r="R46" s="25">
        <v>700</v>
      </c>
      <c r="S46" s="26">
        <f t="shared" si="3"/>
        <v>4200</v>
      </c>
      <c r="T46" s="36"/>
    </row>
    <row r="47" spans="1:20" ht="21.95" customHeight="1" x14ac:dyDescent="0.25">
      <c r="A47" s="56"/>
      <c r="B47" s="21">
        <v>42</v>
      </c>
      <c r="C47" s="22" t="s">
        <v>61</v>
      </c>
      <c r="D47" s="29" t="s">
        <v>20</v>
      </c>
      <c r="E47" s="30" t="s">
        <v>21</v>
      </c>
      <c r="F47" s="23" t="s">
        <v>13</v>
      </c>
      <c r="G47" s="31" t="s">
        <v>22</v>
      </c>
      <c r="H47" s="24"/>
      <c r="I47" s="24"/>
      <c r="J47" s="24"/>
      <c r="K47" s="24"/>
      <c r="L47" s="24"/>
      <c r="M47" s="24"/>
      <c r="N47" s="24"/>
      <c r="O47" s="24">
        <v>6</v>
      </c>
      <c r="P47" s="24"/>
      <c r="Q47" s="32">
        <f t="shared" si="4"/>
        <v>6</v>
      </c>
      <c r="R47" s="25">
        <v>700</v>
      </c>
      <c r="S47" s="26">
        <f t="shared" si="3"/>
        <v>4200</v>
      </c>
      <c r="T47" s="36"/>
    </row>
    <row r="48" spans="1:20" ht="21.95" customHeight="1" x14ac:dyDescent="0.25">
      <c r="A48" s="56"/>
      <c r="B48" s="21">
        <v>43</v>
      </c>
      <c r="C48" s="22" t="s">
        <v>62</v>
      </c>
      <c r="D48" s="29" t="s">
        <v>20</v>
      </c>
      <c r="E48" s="30" t="s">
        <v>21</v>
      </c>
      <c r="F48" s="23" t="s">
        <v>13</v>
      </c>
      <c r="G48" s="31" t="s">
        <v>22</v>
      </c>
      <c r="H48" s="24"/>
      <c r="I48" s="24"/>
      <c r="J48" s="24"/>
      <c r="K48" s="24"/>
      <c r="L48" s="24"/>
      <c r="M48" s="24"/>
      <c r="N48" s="24"/>
      <c r="O48" s="24">
        <v>6</v>
      </c>
      <c r="P48" s="24"/>
      <c r="Q48" s="32">
        <f t="shared" si="4"/>
        <v>6</v>
      </c>
      <c r="R48" s="25">
        <v>700</v>
      </c>
      <c r="S48" s="26">
        <f t="shared" si="3"/>
        <v>4200</v>
      </c>
      <c r="T48" s="36"/>
    </row>
    <row r="49" spans="1:20" ht="21.95" customHeight="1" x14ac:dyDescent="0.25">
      <c r="A49" s="56"/>
      <c r="B49" s="21">
        <v>44</v>
      </c>
      <c r="C49" s="22" t="s">
        <v>66</v>
      </c>
      <c r="D49" s="29" t="s">
        <v>20</v>
      </c>
      <c r="E49" s="30" t="s">
        <v>21</v>
      </c>
      <c r="F49" s="23" t="s">
        <v>13</v>
      </c>
      <c r="G49" s="31" t="s">
        <v>22</v>
      </c>
      <c r="H49" s="24"/>
      <c r="I49" s="24"/>
      <c r="J49" s="24"/>
      <c r="K49" s="24"/>
      <c r="L49" s="24"/>
      <c r="M49" s="24"/>
      <c r="N49" s="24"/>
      <c r="O49" s="24">
        <v>1</v>
      </c>
      <c r="P49" s="24"/>
      <c r="Q49" s="32">
        <f t="shared" si="4"/>
        <v>1</v>
      </c>
      <c r="R49" s="25">
        <v>2763.84</v>
      </c>
      <c r="S49" s="26">
        <f t="shared" si="3"/>
        <v>2763.84</v>
      </c>
      <c r="T49" s="36"/>
    </row>
    <row r="50" spans="1:20" ht="21.95" customHeight="1" x14ac:dyDescent="0.25">
      <c r="A50" s="56"/>
      <c r="B50" s="21">
        <v>45</v>
      </c>
      <c r="C50" s="22" t="s">
        <v>67</v>
      </c>
      <c r="D50" s="29" t="s">
        <v>20</v>
      </c>
      <c r="E50" s="30" t="s">
        <v>21</v>
      </c>
      <c r="F50" s="23" t="s">
        <v>13</v>
      </c>
      <c r="G50" s="31" t="s">
        <v>22</v>
      </c>
      <c r="H50" s="24"/>
      <c r="I50" s="24"/>
      <c r="J50" s="24"/>
      <c r="K50" s="24"/>
      <c r="L50" s="24"/>
      <c r="M50" s="24"/>
      <c r="N50" s="24"/>
      <c r="O50" s="24">
        <v>4</v>
      </c>
      <c r="P50" s="24"/>
      <c r="Q50" s="32">
        <f t="shared" si="4"/>
        <v>4</v>
      </c>
      <c r="R50" s="25">
        <v>700</v>
      </c>
      <c r="S50" s="26">
        <f t="shared" si="3"/>
        <v>2800</v>
      </c>
      <c r="T50" s="36"/>
    </row>
    <row r="51" spans="1:20" ht="21.95" customHeight="1" x14ac:dyDescent="0.25">
      <c r="A51" s="56"/>
      <c r="B51" s="21">
        <v>46</v>
      </c>
      <c r="C51" s="22" t="s">
        <v>63</v>
      </c>
      <c r="D51" s="29" t="s">
        <v>20</v>
      </c>
      <c r="E51" s="30" t="s">
        <v>21</v>
      </c>
      <c r="F51" s="23" t="s">
        <v>13</v>
      </c>
      <c r="G51" s="31" t="s">
        <v>22</v>
      </c>
      <c r="H51" s="24"/>
      <c r="I51" s="24"/>
      <c r="J51" s="24"/>
      <c r="K51" s="24"/>
      <c r="L51" s="24"/>
      <c r="M51" s="24"/>
      <c r="N51" s="24"/>
      <c r="O51" s="24">
        <v>6</v>
      </c>
      <c r="P51" s="24"/>
      <c r="Q51" s="32">
        <f t="shared" si="4"/>
        <v>6</v>
      </c>
      <c r="R51" s="25">
        <v>700</v>
      </c>
      <c r="S51" s="26">
        <f t="shared" si="3"/>
        <v>4200</v>
      </c>
      <c r="T51" s="36"/>
    </row>
    <row r="52" spans="1:20" ht="21.95" customHeight="1" x14ac:dyDescent="0.25">
      <c r="A52" s="56"/>
      <c r="B52" s="21">
        <v>47</v>
      </c>
      <c r="C52" s="22" t="s">
        <v>68</v>
      </c>
      <c r="D52" s="29" t="s">
        <v>20</v>
      </c>
      <c r="E52" s="30" t="s">
        <v>21</v>
      </c>
      <c r="F52" s="23" t="s">
        <v>13</v>
      </c>
      <c r="G52" s="31" t="s">
        <v>22</v>
      </c>
      <c r="H52" s="24"/>
      <c r="I52" s="24"/>
      <c r="J52" s="24"/>
      <c r="K52" s="24"/>
      <c r="L52" s="24"/>
      <c r="M52" s="24"/>
      <c r="N52" s="24"/>
      <c r="O52" s="24">
        <v>1</v>
      </c>
      <c r="P52" s="24"/>
      <c r="Q52" s="32">
        <f t="shared" si="4"/>
        <v>1</v>
      </c>
      <c r="R52" s="25">
        <v>700</v>
      </c>
      <c r="S52" s="26">
        <f t="shared" si="3"/>
        <v>700</v>
      </c>
      <c r="T52" s="36"/>
    </row>
    <row r="53" spans="1:20" ht="21.95" customHeight="1" x14ac:dyDescent="0.25">
      <c r="A53" s="56"/>
      <c r="B53" s="21">
        <v>48</v>
      </c>
      <c r="C53" s="22" t="s">
        <v>69</v>
      </c>
      <c r="D53" s="29" t="s">
        <v>20</v>
      </c>
      <c r="E53" s="30" t="s">
        <v>21</v>
      </c>
      <c r="F53" s="23" t="s">
        <v>13</v>
      </c>
      <c r="G53" s="31" t="s">
        <v>22</v>
      </c>
      <c r="H53" s="24"/>
      <c r="I53" s="24"/>
      <c r="J53" s="24"/>
      <c r="K53" s="24"/>
      <c r="L53" s="24"/>
      <c r="M53" s="24"/>
      <c r="N53" s="24"/>
      <c r="O53" s="24">
        <v>1</v>
      </c>
      <c r="P53" s="24"/>
      <c r="Q53" s="32">
        <f t="shared" si="4"/>
        <v>1</v>
      </c>
      <c r="R53" s="25">
        <v>700</v>
      </c>
      <c r="S53" s="26">
        <f t="shared" si="3"/>
        <v>700</v>
      </c>
      <c r="T53" s="36"/>
    </row>
    <row r="54" spans="1:20" ht="21.95" customHeight="1" x14ac:dyDescent="0.25">
      <c r="A54" s="56"/>
      <c r="B54" s="21">
        <v>49</v>
      </c>
      <c r="C54" s="22" t="s">
        <v>64</v>
      </c>
      <c r="D54" s="29" t="s">
        <v>20</v>
      </c>
      <c r="E54" s="30" t="s">
        <v>21</v>
      </c>
      <c r="F54" s="23" t="s">
        <v>13</v>
      </c>
      <c r="G54" s="31" t="s">
        <v>22</v>
      </c>
      <c r="H54" s="24"/>
      <c r="I54" s="24"/>
      <c r="J54" s="24"/>
      <c r="K54" s="24"/>
      <c r="L54" s="24"/>
      <c r="M54" s="24"/>
      <c r="N54" s="24"/>
      <c r="O54" s="24">
        <v>6</v>
      </c>
      <c r="P54" s="24"/>
      <c r="Q54" s="32">
        <f t="shared" si="4"/>
        <v>6</v>
      </c>
      <c r="R54" s="25">
        <v>700</v>
      </c>
      <c r="S54" s="26">
        <f t="shared" si="3"/>
        <v>4200</v>
      </c>
      <c r="T54" s="36"/>
    </row>
    <row r="55" spans="1:20" ht="21.95" customHeight="1" x14ac:dyDescent="0.25">
      <c r="A55" s="56"/>
      <c r="B55" s="21">
        <v>50</v>
      </c>
      <c r="C55" s="22" t="s">
        <v>65</v>
      </c>
      <c r="D55" s="29" t="s">
        <v>20</v>
      </c>
      <c r="E55" s="30" t="s">
        <v>21</v>
      </c>
      <c r="F55" s="23" t="s">
        <v>13</v>
      </c>
      <c r="G55" s="31" t="s">
        <v>22</v>
      </c>
      <c r="H55" s="24"/>
      <c r="I55" s="24"/>
      <c r="J55" s="24"/>
      <c r="K55" s="24"/>
      <c r="L55" s="24"/>
      <c r="M55" s="24"/>
      <c r="N55" s="24"/>
      <c r="O55" s="24">
        <v>6</v>
      </c>
      <c r="P55" s="24"/>
      <c r="Q55" s="32">
        <f t="shared" si="4"/>
        <v>6</v>
      </c>
      <c r="R55" s="25">
        <v>700</v>
      </c>
      <c r="S55" s="26">
        <f t="shared" si="3"/>
        <v>4200</v>
      </c>
      <c r="T55" s="36"/>
    </row>
    <row r="56" spans="1:20" ht="21.95" customHeight="1" x14ac:dyDescent="0.25">
      <c r="A56" s="56"/>
      <c r="B56" s="21">
        <v>51</v>
      </c>
      <c r="C56" s="27" t="s">
        <v>41</v>
      </c>
      <c r="D56" s="29" t="s">
        <v>20</v>
      </c>
      <c r="E56" s="30" t="s">
        <v>21</v>
      </c>
      <c r="F56" s="23" t="s">
        <v>13</v>
      </c>
      <c r="G56" s="31" t="s">
        <v>22</v>
      </c>
      <c r="H56" s="24"/>
      <c r="I56" s="24"/>
      <c r="J56" s="24"/>
      <c r="K56" s="24"/>
      <c r="L56" s="24">
        <v>2</v>
      </c>
      <c r="M56" s="24"/>
      <c r="N56" s="24"/>
      <c r="O56" s="24">
        <v>2</v>
      </c>
      <c r="P56" s="24"/>
      <c r="Q56" s="32">
        <f t="shared" si="4"/>
        <v>4</v>
      </c>
      <c r="R56" s="25">
        <v>16600</v>
      </c>
      <c r="S56" s="26">
        <f t="shared" si="3"/>
        <v>66400</v>
      </c>
      <c r="T56" s="37"/>
    </row>
    <row r="57" spans="1:20" ht="21.95" customHeight="1" x14ac:dyDescent="0.25">
      <c r="A57" s="20"/>
      <c r="B57" s="7"/>
      <c r="C57" s="19"/>
      <c r="D57" s="8"/>
      <c r="E57" s="9"/>
      <c r="F57" s="10"/>
      <c r="G57" s="11"/>
      <c r="H57" s="6"/>
      <c r="I57" s="6"/>
      <c r="J57" s="6"/>
      <c r="K57" s="6"/>
      <c r="L57" s="6"/>
      <c r="M57" s="6"/>
      <c r="N57" s="6"/>
      <c r="O57" s="6"/>
      <c r="P57" s="6"/>
      <c r="Q57" s="12"/>
      <c r="R57" s="2"/>
      <c r="S57" s="14"/>
      <c r="T57" s="18"/>
    </row>
    <row r="58" spans="1:20" ht="36.75" customHeight="1" x14ac:dyDescent="0.25">
      <c r="A58" s="54" t="s">
        <v>72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15" t="s">
        <v>74</v>
      </c>
      <c r="T58" s="13">
        <f>SUM(T4:T57)</f>
        <v>808197.35</v>
      </c>
    </row>
    <row r="59" spans="1:20" ht="78" customHeight="1" x14ac:dyDescent="0.25">
      <c r="A59" s="3"/>
      <c r="B59" s="3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3"/>
      <c r="S59" s="3"/>
      <c r="T59" s="3"/>
    </row>
    <row r="60" spans="1:20" ht="78" customHeight="1" x14ac:dyDescent="0.25">
      <c r="A60" s="3"/>
      <c r="B60" s="3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3"/>
      <c r="S60" s="3"/>
      <c r="T60" s="3"/>
    </row>
    <row r="61" spans="1:20" ht="78" customHeight="1" x14ac:dyDescent="0.25">
      <c r="A61" s="3"/>
      <c r="B61" s="3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3"/>
      <c r="S61" s="3"/>
      <c r="T61" s="3"/>
    </row>
    <row r="62" spans="1:20" ht="78" customHeight="1" x14ac:dyDescent="0.25">
      <c r="A62" s="3"/>
      <c r="B62" s="3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3"/>
      <c r="S62" s="3"/>
      <c r="T62" s="3"/>
    </row>
    <row r="63" spans="1:20" x14ac:dyDescent="0.25">
      <c r="A63" s="3"/>
      <c r="B63" s="3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3"/>
      <c r="S63" s="3"/>
      <c r="T63" s="3"/>
    </row>
    <row r="64" spans="1:20" x14ac:dyDescent="0.25">
      <c r="A64" s="3"/>
      <c r="B64" s="3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3"/>
      <c r="S64" s="3"/>
      <c r="T64" s="3"/>
    </row>
    <row r="65" spans="1:20" x14ac:dyDescent="0.25">
      <c r="A65" s="3"/>
      <c r="B65" s="3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3"/>
      <c r="S65" s="3"/>
      <c r="T65" s="3"/>
    </row>
    <row r="66" spans="1:20" x14ac:dyDescent="0.25">
      <c r="A66" s="3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3"/>
      <c r="S66" s="3"/>
      <c r="T66" s="3"/>
    </row>
    <row r="67" spans="1:20" x14ac:dyDescent="0.25">
      <c r="A67" s="3"/>
      <c r="B67" s="3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3"/>
      <c r="S67" s="3"/>
      <c r="T67" s="3"/>
    </row>
    <row r="68" spans="1:20" x14ac:dyDescent="0.25">
      <c r="A68" s="3"/>
      <c r="B68" s="3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3"/>
      <c r="S68" s="3"/>
      <c r="T68" s="3"/>
    </row>
    <row r="69" spans="1:20" x14ac:dyDescent="0.25">
      <c r="A69" s="3"/>
      <c r="B69" s="3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3"/>
      <c r="S69" s="3"/>
      <c r="T69" s="3"/>
    </row>
    <row r="70" spans="1:20" x14ac:dyDescent="0.25">
      <c r="A70" s="3"/>
      <c r="B70" s="3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3"/>
      <c r="S70" s="3"/>
      <c r="T70" s="3"/>
    </row>
    <row r="71" spans="1:20" x14ac:dyDescent="0.25">
      <c r="A71" s="3"/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3"/>
      <c r="S71" s="3"/>
      <c r="T71" s="3"/>
    </row>
    <row r="72" spans="1:20" x14ac:dyDescent="0.25">
      <c r="A72" s="3"/>
      <c r="B72" s="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3"/>
      <c r="S72" s="3"/>
      <c r="T72" s="3"/>
    </row>
    <row r="73" spans="1:20" x14ac:dyDescent="0.25">
      <c r="A73" s="3"/>
      <c r="B73" s="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3"/>
      <c r="S73" s="3"/>
      <c r="T73" s="3"/>
    </row>
    <row r="74" spans="1:20" x14ac:dyDescent="0.25">
      <c r="A74" s="3"/>
      <c r="B74" s="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3"/>
      <c r="S74" s="3"/>
      <c r="T74" s="3"/>
    </row>
    <row r="75" spans="1:20" x14ac:dyDescent="0.25">
      <c r="A75" s="3"/>
      <c r="B75" s="3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3"/>
      <c r="S75" s="3"/>
      <c r="T75" s="3"/>
    </row>
    <row r="76" spans="1:20" x14ac:dyDescent="0.25">
      <c r="A76" s="3"/>
      <c r="B76" s="3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3"/>
      <c r="S76" s="3"/>
      <c r="T76" s="3"/>
    </row>
    <row r="77" spans="1:20" x14ac:dyDescent="0.25">
      <c r="A77" s="3"/>
      <c r="B77" s="3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3"/>
      <c r="S77" s="3"/>
      <c r="T77" s="3"/>
    </row>
    <row r="78" spans="1:20" x14ac:dyDescent="0.25">
      <c r="A78" s="3"/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3"/>
      <c r="S78" s="3"/>
      <c r="T78" s="3"/>
    </row>
    <row r="79" spans="1:20" x14ac:dyDescent="0.25">
      <c r="A79" s="3"/>
      <c r="B79" s="3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3"/>
      <c r="S79" s="3"/>
      <c r="T79" s="3"/>
    </row>
    <row r="80" spans="1:20" x14ac:dyDescent="0.25">
      <c r="A80" s="3"/>
      <c r="B80" s="3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3"/>
      <c r="S80" s="3"/>
      <c r="T80" s="3"/>
    </row>
    <row r="81" spans="1:20" x14ac:dyDescent="0.25">
      <c r="A81" s="3"/>
      <c r="B81" s="3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3"/>
      <c r="S81" s="3"/>
      <c r="T81" s="3"/>
    </row>
    <row r="83" spans="1:20" s="3" customFormat="1" x14ac:dyDescent="0.25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20" s="3" customFormat="1" x14ac:dyDescent="0.25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20" s="3" customFormat="1" x14ac:dyDescent="0.25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20" s="3" customFormat="1" x14ac:dyDescent="0.25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20" s="3" customFormat="1" x14ac:dyDescent="0.25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20" s="3" customFormat="1" x14ac:dyDescent="0.25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20" s="3" customFormat="1" x14ac:dyDescent="0.25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20" s="3" customFormat="1" x14ac:dyDescent="0.25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20" s="3" customFormat="1" x14ac:dyDescent="0.25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20" s="3" customFormat="1" x14ac:dyDescent="0.25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20" s="3" customFormat="1" x14ac:dyDescent="0.25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20" s="3" customFormat="1" x14ac:dyDescent="0.25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20" s="3" customFormat="1" x14ac:dyDescent="0.25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20" s="3" customFormat="1" x14ac:dyDescent="0.25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3:17" s="3" customFormat="1" x14ac:dyDescent="0.2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3:17" s="3" customFormat="1" x14ac:dyDescent="0.25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3:17" s="3" customFormat="1" x14ac:dyDescent="0.25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3:17" s="3" customFormat="1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3:17" s="3" customFormat="1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3:17" s="3" customFormat="1" x14ac:dyDescent="0.25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3:17" s="3" customFormat="1" x14ac:dyDescent="0.25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3:17" s="3" customFormat="1" x14ac:dyDescent="0.25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3:17" s="3" customFormat="1" x14ac:dyDescent="0.25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3:17" s="3" customFormat="1" x14ac:dyDescent="0.25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3:17" s="3" customFormat="1" x14ac:dyDescent="0.25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3:17" s="3" customFormat="1" x14ac:dyDescent="0.25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3:17" s="3" customFormat="1" x14ac:dyDescent="0.25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3:17" s="3" customFormat="1" x14ac:dyDescent="0.25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3:17" s="3" customFormat="1" x14ac:dyDescent="0.25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3:17" s="3" customFormat="1" x14ac:dyDescent="0.25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3:17" s="3" customFormat="1" x14ac:dyDescent="0.2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3:17" s="3" customFormat="1" x14ac:dyDescent="0.25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3:17" s="3" customFormat="1" x14ac:dyDescent="0.25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3:17" s="3" customFormat="1" x14ac:dyDescent="0.25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3:17" s="3" customFormat="1" x14ac:dyDescent="0.25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3:17" s="3" customFormat="1" x14ac:dyDescent="0.25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3:17" s="3" customFormat="1" x14ac:dyDescent="0.25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3:17" s="3" customFormat="1" x14ac:dyDescent="0.25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3:17" s="3" customFormat="1" x14ac:dyDescent="0.25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3:17" s="3" customFormat="1" x14ac:dyDescent="0.25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3:17" s="3" customFormat="1" x14ac:dyDescent="0.25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3:17" s="3" customFormat="1" x14ac:dyDescent="0.25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3:17" s="3" customFormat="1" x14ac:dyDescent="0.25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3:17" s="3" customFormat="1" x14ac:dyDescent="0.25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3:17" s="3" customFormat="1" x14ac:dyDescent="0.25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3:17" s="3" customFormat="1" x14ac:dyDescent="0.25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3:17" s="3" customFormat="1" x14ac:dyDescent="0.25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3:17" s="3" customFormat="1" x14ac:dyDescent="0.25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3:17" s="3" customFormat="1" x14ac:dyDescent="0.25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3:17" s="3" customFormat="1" x14ac:dyDescent="0.25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3:17" s="3" customFormat="1" x14ac:dyDescent="0.25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3:17" s="3" customFormat="1" x14ac:dyDescent="0.25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3:17" s="3" customFormat="1" x14ac:dyDescent="0.25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3:17" s="3" customFormat="1" x14ac:dyDescent="0.25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3:17" s="3" customFormat="1" x14ac:dyDescent="0.25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3:17" s="3" customFormat="1" x14ac:dyDescent="0.25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3:17" s="3" customFormat="1" x14ac:dyDescent="0.25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3:17" s="3" customFormat="1" x14ac:dyDescent="0.25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3:17" s="3" customFormat="1" x14ac:dyDescent="0.25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3:17" s="3" customFormat="1" x14ac:dyDescent="0.25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3:17" s="3" customFormat="1" x14ac:dyDescent="0.25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3:17" s="3" customFormat="1" x14ac:dyDescent="0.25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3:17" s="3" customFormat="1" x14ac:dyDescent="0.25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3:17" s="3" customFormat="1" x14ac:dyDescent="0.25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3:17" s="3" customFormat="1" x14ac:dyDescent="0.25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3:17" s="3" customFormat="1" x14ac:dyDescent="0.25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3:17" s="3" customFormat="1" x14ac:dyDescent="0.25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3:17" s="3" customFormat="1" x14ac:dyDescent="0.25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3:17" s="3" customFormat="1" x14ac:dyDescent="0.25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3:17" s="3" customFormat="1" x14ac:dyDescent="0.25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3:17" s="3" customFormat="1" x14ac:dyDescent="0.2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3:17" s="3" customFormat="1" x14ac:dyDescent="0.25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3:17" s="3" customFormat="1" x14ac:dyDescent="0.25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3:17" s="3" customFormat="1" x14ac:dyDescent="0.25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3:17" s="3" customFormat="1" x14ac:dyDescent="0.25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3:17" s="3" customFormat="1" x14ac:dyDescent="0.25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3:17" s="3" customFormat="1" x14ac:dyDescent="0.25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3:17" s="3" customFormat="1" x14ac:dyDescent="0.25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3:17" s="3" customFormat="1" x14ac:dyDescent="0.25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3:17" s="3" customFormat="1" x14ac:dyDescent="0.25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3:17" s="3" customFormat="1" x14ac:dyDescent="0.25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3:17" s="3" customFormat="1" x14ac:dyDescent="0.25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3:17" s="3" customFormat="1" x14ac:dyDescent="0.25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3:17" s="3" customFormat="1" x14ac:dyDescent="0.25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3:17" s="3" customFormat="1" x14ac:dyDescent="0.25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3:17" s="3" customFormat="1" x14ac:dyDescent="0.25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3:17" s="3" customFormat="1" x14ac:dyDescent="0.25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3:17" s="3" customFormat="1" x14ac:dyDescent="0.25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3:17" s="3" customFormat="1" x14ac:dyDescent="0.25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3:17" s="3" customFormat="1" x14ac:dyDescent="0.25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3:17" s="3" customFormat="1" x14ac:dyDescent="0.25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3:17" s="3" customFormat="1" x14ac:dyDescent="0.25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3:17" s="3" customFormat="1" x14ac:dyDescent="0.25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3:17" s="3" customFormat="1" x14ac:dyDescent="0.25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3:17" s="3" customFormat="1" x14ac:dyDescent="0.25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3:17" s="3" customFormat="1" x14ac:dyDescent="0.25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3:17" s="3" customFormat="1" x14ac:dyDescent="0.25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3:17" s="3" customFormat="1" x14ac:dyDescent="0.25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3:17" s="3" customFormat="1" x14ac:dyDescent="0.25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3:17" s="3" customFormat="1" x14ac:dyDescent="0.25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3:17" s="3" customFormat="1" x14ac:dyDescent="0.25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3:17" s="3" customFormat="1" x14ac:dyDescent="0.25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3:17" s="3" customFormat="1" x14ac:dyDescent="0.25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3:17" s="3" customFormat="1" x14ac:dyDescent="0.25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3:17" s="3" customFormat="1" x14ac:dyDescent="0.25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3:17" s="3" customFormat="1" x14ac:dyDescent="0.25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3:17" s="3" customFormat="1" x14ac:dyDescent="0.25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3:17" s="3" customFormat="1" x14ac:dyDescent="0.25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3:17" s="3" customFormat="1" x14ac:dyDescent="0.25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3:17" s="3" customFormat="1" x14ac:dyDescent="0.25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3:17" s="3" customFormat="1" x14ac:dyDescent="0.25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3:17" s="3" customFormat="1" x14ac:dyDescent="0.25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3:17" s="3" customFormat="1" x14ac:dyDescent="0.25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3:17" s="3" customFormat="1" x14ac:dyDescent="0.25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3:17" s="3" customFormat="1" x14ac:dyDescent="0.25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3:17" s="3" customFormat="1" x14ac:dyDescent="0.25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3:17" s="3" customFormat="1" x14ac:dyDescent="0.25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3:17" s="3" customFormat="1" x14ac:dyDescent="0.25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3:17" s="3" customFormat="1" x14ac:dyDescent="0.25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3:17" s="3" customFormat="1" x14ac:dyDescent="0.25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3:17" s="3" customFormat="1" x14ac:dyDescent="0.25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3:17" s="3" customFormat="1" x14ac:dyDescent="0.25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3:17" s="3" customFormat="1" x14ac:dyDescent="0.25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3:17" s="3" customFormat="1" x14ac:dyDescent="0.25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3:17" s="3" customFormat="1" x14ac:dyDescent="0.25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3:17" s="3" customFormat="1" x14ac:dyDescent="0.25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3:17" s="3" customFormat="1" x14ac:dyDescent="0.25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3:17" s="3" customFormat="1" x14ac:dyDescent="0.25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3:17" s="3" customFormat="1" x14ac:dyDescent="0.25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3:17" s="3" customFormat="1" x14ac:dyDescent="0.25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3:17" s="3" customFormat="1" x14ac:dyDescent="0.25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3:17" s="3" customFormat="1" x14ac:dyDescent="0.25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3:17" s="3" customFormat="1" x14ac:dyDescent="0.25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3:17" s="3" customFormat="1" x14ac:dyDescent="0.25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3:17" s="3" customFormat="1" x14ac:dyDescent="0.25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3:17" s="3" customFormat="1" x14ac:dyDescent="0.25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3:17" s="3" customFormat="1" x14ac:dyDescent="0.25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3:17" s="3" customFormat="1" x14ac:dyDescent="0.25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3:17" s="3" customFormat="1" x14ac:dyDescent="0.25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3:17" s="3" customFormat="1" x14ac:dyDescent="0.25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3:17" s="3" customFormat="1" x14ac:dyDescent="0.25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3:17" s="3" customFormat="1" x14ac:dyDescent="0.25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3:17" s="3" customFormat="1" x14ac:dyDescent="0.25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3:17" s="3" customFormat="1" x14ac:dyDescent="0.25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3:17" s="3" customFormat="1" x14ac:dyDescent="0.25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3:17" s="3" customFormat="1" x14ac:dyDescent="0.25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3:17" s="3" customFormat="1" x14ac:dyDescent="0.25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3:17" s="3" customFormat="1" x14ac:dyDescent="0.25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3:17" s="3" customFormat="1" x14ac:dyDescent="0.25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3:17" s="3" customFormat="1" x14ac:dyDescent="0.25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3:17" s="3" customFormat="1" x14ac:dyDescent="0.25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3:17" s="3" customFormat="1" x14ac:dyDescent="0.25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3:17" s="3" customFormat="1" x14ac:dyDescent="0.25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3:17" s="3" customFormat="1" x14ac:dyDescent="0.25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3:17" s="3" customFormat="1" x14ac:dyDescent="0.25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3:17" s="3" customFormat="1" x14ac:dyDescent="0.25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3:17" s="3" customFormat="1" x14ac:dyDescent="0.25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3:17" s="3" customFormat="1" x14ac:dyDescent="0.25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3:17" s="3" customFormat="1" x14ac:dyDescent="0.25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3:17" s="3" customFormat="1" x14ac:dyDescent="0.25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3:17" s="3" customFormat="1" x14ac:dyDescent="0.25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3:17" s="3" customFormat="1" x14ac:dyDescent="0.25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3:17" s="3" customFormat="1" x14ac:dyDescent="0.25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3:17" s="3" customFormat="1" x14ac:dyDescent="0.25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3:17" s="3" customFormat="1" x14ac:dyDescent="0.25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3:17" s="3" customFormat="1" x14ac:dyDescent="0.25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3:17" s="3" customFormat="1" x14ac:dyDescent="0.25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3:17" s="3" customFormat="1" x14ac:dyDescent="0.25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3:17" s="3" customFormat="1" x14ac:dyDescent="0.25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3:17" s="3" customFormat="1" x14ac:dyDescent="0.25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3:17" s="3" customFormat="1" x14ac:dyDescent="0.25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3:17" s="3" customFormat="1" x14ac:dyDescent="0.25"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3:17" s="3" customFormat="1" x14ac:dyDescent="0.25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3:17" s="3" customFormat="1" x14ac:dyDescent="0.25"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3:17" s="3" customFormat="1" x14ac:dyDescent="0.25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3:17" s="3" customFormat="1" x14ac:dyDescent="0.25"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3:17" s="3" customFormat="1" x14ac:dyDescent="0.25"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3:17" s="3" customFormat="1" x14ac:dyDescent="0.25"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3:17" s="3" customFormat="1" x14ac:dyDescent="0.25"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3:17" s="3" customFormat="1" x14ac:dyDescent="0.25"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3:17" s="3" customFormat="1" x14ac:dyDescent="0.25"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3:17" s="3" customFormat="1" x14ac:dyDescent="0.25"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3:17" s="3" customFormat="1" x14ac:dyDescent="0.25"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3:17" s="3" customFormat="1" x14ac:dyDescent="0.25"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3:17" s="3" customFormat="1" x14ac:dyDescent="0.25"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3:17" s="3" customFormat="1" x14ac:dyDescent="0.25"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3:17" s="3" customFormat="1" x14ac:dyDescent="0.25"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3:17" s="3" customFormat="1" x14ac:dyDescent="0.25"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3:17" s="3" customFormat="1" x14ac:dyDescent="0.25"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3:17" s="3" customFormat="1" x14ac:dyDescent="0.25"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3:17" s="3" customFormat="1" x14ac:dyDescent="0.25"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3:17" s="3" customFormat="1" x14ac:dyDescent="0.25"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3:17" s="3" customFormat="1" x14ac:dyDescent="0.25"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3:17" s="3" customFormat="1" x14ac:dyDescent="0.25"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3:17" s="3" customFormat="1" x14ac:dyDescent="0.25"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3:17" s="3" customFormat="1" x14ac:dyDescent="0.25"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3:17" s="3" customFormat="1" x14ac:dyDescent="0.25"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3:17" s="3" customFormat="1" x14ac:dyDescent="0.25"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3:17" s="3" customFormat="1" x14ac:dyDescent="0.25"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3:17" s="3" customFormat="1" x14ac:dyDescent="0.25"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3:17" s="3" customFormat="1" x14ac:dyDescent="0.25"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3:17" s="3" customFormat="1" x14ac:dyDescent="0.25"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3:17" s="3" customFormat="1" x14ac:dyDescent="0.25"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3:17" s="3" customFormat="1" x14ac:dyDescent="0.25"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3:17" s="3" customFormat="1" x14ac:dyDescent="0.25"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3:17" s="3" customFormat="1" x14ac:dyDescent="0.25"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3:17" s="3" customFormat="1" x14ac:dyDescent="0.25"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3:17" s="3" customFormat="1" x14ac:dyDescent="0.25"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3:17" s="3" customFormat="1" x14ac:dyDescent="0.25"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3:17" s="3" customFormat="1" x14ac:dyDescent="0.25"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3:17" s="3" customFormat="1" x14ac:dyDescent="0.25"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3:17" s="3" customFormat="1" x14ac:dyDescent="0.25"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3:17" s="3" customFormat="1" x14ac:dyDescent="0.25"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3:17" s="3" customFormat="1" x14ac:dyDescent="0.25"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3:17" s="3" customFormat="1" x14ac:dyDescent="0.25"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3:17" s="3" customFormat="1" x14ac:dyDescent="0.25"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3:17" s="3" customFormat="1" x14ac:dyDescent="0.25"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3:17" s="3" customFormat="1" x14ac:dyDescent="0.25"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3:17" s="3" customFormat="1" x14ac:dyDescent="0.25"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3:17" s="3" customFormat="1" x14ac:dyDescent="0.25"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3:17" s="3" customFormat="1" x14ac:dyDescent="0.25"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3:17" s="3" customFormat="1" x14ac:dyDescent="0.25"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3:17" s="3" customFormat="1" x14ac:dyDescent="0.25"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3:17" s="3" customFormat="1" x14ac:dyDescent="0.25"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3:17" s="3" customFormat="1" x14ac:dyDescent="0.25"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3:17" s="3" customFormat="1" x14ac:dyDescent="0.25"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3:17" s="3" customFormat="1" x14ac:dyDescent="0.25"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3:17" s="3" customFormat="1" x14ac:dyDescent="0.25"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3:17" s="3" customFormat="1" x14ac:dyDescent="0.25"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3:17" s="3" customFormat="1" x14ac:dyDescent="0.25"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3:17" s="3" customFormat="1" x14ac:dyDescent="0.25"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3:17" s="3" customFormat="1" x14ac:dyDescent="0.25"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3:17" s="3" customFormat="1" x14ac:dyDescent="0.25"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3:17" s="3" customFormat="1" x14ac:dyDescent="0.25"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3:17" s="3" customFormat="1" x14ac:dyDescent="0.25"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3:17" s="3" customFormat="1" x14ac:dyDescent="0.25"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3:17" s="3" customFormat="1" x14ac:dyDescent="0.25"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3:17" s="3" customFormat="1" x14ac:dyDescent="0.25"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3:17" s="3" customFormat="1" x14ac:dyDescent="0.25"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3:17" s="3" customFormat="1" x14ac:dyDescent="0.25"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3:17" s="3" customFormat="1" x14ac:dyDescent="0.25"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3:17" s="3" customFormat="1" x14ac:dyDescent="0.25"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3:17" s="3" customFormat="1" x14ac:dyDescent="0.25"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3:17" s="3" customFormat="1" x14ac:dyDescent="0.25"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3:17" s="3" customFormat="1" x14ac:dyDescent="0.25"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3:17" s="3" customFormat="1" x14ac:dyDescent="0.25"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3:17" s="3" customFormat="1" x14ac:dyDescent="0.25"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3:17" s="3" customFormat="1" x14ac:dyDescent="0.25"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3:17" s="3" customFormat="1" x14ac:dyDescent="0.25"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3:17" s="3" customFormat="1" x14ac:dyDescent="0.25"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3:17" s="3" customFormat="1" x14ac:dyDescent="0.25"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3:17" s="3" customFormat="1" x14ac:dyDescent="0.25"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3:17" s="3" customFormat="1" x14ac:dyDescent="0.25"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3:17" s="3" customFormat="1" x14ac:dyDescent="0.25"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3:17" s="3" customFormat="1" x14ac:dyDescent="0.25"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3:17" s="3" customFormat="1" x14ac:dyDescent="0.25"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3:17" s="3" customFormat="1" x14ac:dyDescent="0.25"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3:17" s="3" customFormat="1" x14ac:dyDescent="0.25"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3:17" s="3" customFormat="1" x14ac:dyDescent="0.25"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3:17" s="3" customFormat="1" x14ac:dyDescent="0.25"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3:17" s="3" customFormat="1" x14ac:dyDescent="0.25"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3:17" s="3" customFormat="1" x14ac:dyDescent="0.25"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3:17" s="3" customFormat="1" x14ac:dyDescent="0.25"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3:17" s="3" customFormat="1" x14ac:dyDescent="0.25"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3:17" s="3" customFormat="1" x14ac:dyDescent="0.25"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3:17" s="3" customFormat="1" x14ac:dyDescent="0.25"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3:17" s="3" customFormat="1" x14ac:dyDescent="0.25"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3:17" s="3" customFormat="1" x14ac:dyDescent="0.25"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3:17" s="3" customFormat="1" x14ac:dyDescent="0.25"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3:17" s="3" customFormat="1" x14ac:dyDescent="0.25"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3:17" s="3" customFormat="1" x14ac:dyDescent="0.25"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3:17" s="3" customFormat="1" x14ac:dyDescent="0.25"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3:17" s="3" customFormat="1" x14ac:dyDescent="0.25"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3:17" s="3" customFormat="1" x14ac:dyDescent="0.25"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3:17" s="3" customFormat="1" x14ac:dyDescent="0.25"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3:17" s="3" customFormat="1" x14ac:dyDescent="0.25"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3:17" s="3" customFormat="1" x14ac:dyDescent="0.25"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3:17" s="3" customFormat="1" x14ac:dyDescent="0.25"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3:17" s="3" customFormat="1" x14ac:dyDescent="0.25"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3:17" s="3" customFormat="1" x14ac:dyDescent="0.25"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3:17" s="3" customFormat="1" x14ac:dyDescent="0.25"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3:17" s="3" customFormat="1" x14ac:dyDescent="0.25"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3:17" s="3" customFormat="1" x14ac:dyDescent="0.25"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3:17" s="3" customFormat="1" x14ac:dyDescent="0.25"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3:17" s="3" customFormat="1" x14ac:dyDescent="0.25"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3:17" s="3" customFormat="1" x14ac:dyDescent="0.25"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3:17" s="3" customFormat="1" x14ac:dyDescent="0.25"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3:17" s="3" customFormat="1" x14ac:dyDescent="0.25"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3:17" s="3" customFormat="1" x14ac:dyDescent="0.25"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3:17" s="3" customFormat="1" x14ac:dyDescent="0.25"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3:17" s="3" customFormat="1" x14ac:dyDescent="0.25"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3:17" s="3" customFormat="1" x14ac:dyDescent="0.25"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3:17" s="3" customFormat="1" x14ac:dyDescent="0.25"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3:17" s="3" customFormat="1" x14ac:dyDescent="0.25"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3:17" s="3" customFormat="1" x14ac:dyDescent="0.25"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3:17" s="3" customFormat="1" x14ac:dyDescent="0.25"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3:17" s="3" customFormat="1" x14ac:dyDescent="0.25"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3:17" s="3" customFormat="1" x14ac:dyDescent="0.25"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3:17" s="3" customFormat="1" x14ac:dyDescent="0.25"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3:17" s="3" customFormat="1" x14ac:dyDescent="0.25"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3:17" s="3" customFormat="1" x14ac:dyDescent="0.25"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3:17" s="3" customFormat="1" x14ac:dyDescent="0.25"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3:17" s="3" customFormat="1" x14ac:dyDescent="0.25"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3:17" s="3" customFormat="1" x14ac:dyDescent="0.25"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3:17" s="3" customFormat="1" x14ac:dyDescent="0.25"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3:17" s="3" customFormat="1" x14ac:dyDescent="0.25"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3:17" s="3" customFormat="1" x14ac:dyDescent="0.25"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3:17" s="3" customFormat="1" x14ac:dyDescent="0.25"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3:17" s="3" customFormat="1" x14ac:dyDescent="0.25"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3:17" s="3" customFormat="1" x14ac:dyDescent="0.25"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3:17" s="3" customFormat="1" x14ac:dyDescent="0.25"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3:17" s="3" customFormat="1" x14ac:dyDescent="0.25"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3:17" s="3" customFormat="1" x14ac:dyDescent="0.25"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3:17" s="3" customFormat="1" x14ac:dyDescent="0.25"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3:17" s="3" customFormat="1" x14ac:dyDescent="0.25"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3:17" s="3" customFormat="1" x14ac:dyDescent="0.25"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3:17" s="3" customFormat="1" x14ac:dyDescent="0.25"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3:17" s="3" customFormat="1" x14ac:dyDescent="0.25"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3:17" s="3" customFormat="1" x14ac:dyDescent="0.25"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3:17" s="3" customFormat="1" x14ac:dyDescent="0.25"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3:17" s="3" customFormat="1" x14ac:dyDescent="0.25"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3:17" s="3" customFormat="1" x14ac:dyDescent="0.25"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3:17" s="3" customFormat="1" x14ac:dyDescent="0.25"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3:17" s="3" customFormat="1" x14ac:dyDescent="0.25"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3:17" s="3" customFormat="1" x14ac:dyDescent="0.25"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3:17" s="3" customFormat="1" x14ac:dyDescent="0.25"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3:17" s="3" customFormat="1" x14ac:dyDescent="0.25"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3:17" s="3" customFormat="1" x14ac:dyDescent="0.25"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3:17" s="3" customFormat="1" x14ac:dyDescent="0.25"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3:17" s="3" customFormat="1" x14ac:dyDescent="0.25"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3:17" s="3" customFormat="1" x14ac:dyDescent="0.25"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3:17" s="3" customFormat="1" x14ac:dyDescent="0.25"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3:17" s="3" customFormat="1" x14ac:dyDescent="0.25"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3:17" s="3" customFormat="1" x14ac:dyDescent="0.25"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3:17" s="3" customFormat="1" x14ac:dyDescent="0.25"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3:17" s="3" customFormat="1" x14ac:dyDescent="0.25"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3:17" s="3" customFormat="1" x14ac:dyDescent="0.25"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3:17" s="3" customFormat="1" x14ac:dyDescent="0.25"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3:17" s="3" customFormat="1" x14ac:dyDescent="0.25"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3:17" s="3" customFormat="1" x14ac:dyDescent="0.25"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3:17" s="3" customFormat="1" x14ac:dyDescent="0.25"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3:17" s="3" customFormat="1" x14ac:dyDescent="0.25"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3:17" s="3" customFormat="1" x14ac:dyDescent="0.25"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3:17" s="3" customFormat="1" x14ac:dyDescent="0.25"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3:17" s="3" customFormat="1" x14ac:dyDescent="0.25"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3:17" s="3" customFormat="1" x14ac:dyDescent="0.25"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3:17" s="3" customFormat="1" x14ac:dyDescent="0.25"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3:17" s="3" customFormat="1" x14ac:dyDescent="0.25"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3:17" s="3" customFormat="1" x14ac:dyDescent="0.25"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3:17" s="3" customFormat="1" x14ac:dyDescent="0.25"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3:17" s="3" customFormat="1" x14ac:dyDescent="0.25"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3:17" s="3" customFormat="1" x14ac:dyDescent="0.25"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3:17" s="3" customFormat="1" x14ac:dyDescent="0.25"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3:17" s="3" customFormat="1" x14ac:dyDescent="0.25"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3:17" s="3" customFormat="1" x14ac:dyDescent="0.25"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3:17" s="3" customFormat="1" x14ac:dyDescent="0.25"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3:17" s="3" customFormat="1" x14ac:dyDescent="0.25"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3:17" s="3" customFormat="1" x14ac:dyDescent="0.25"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3:17" s="3" customFormat="1" x14ac:dyDescent="0.25"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3:17" s="3" customFormat="1" x14ac:dyDescent="0.25"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3:17" s="3" customFormat="1" x14ac:dyDescent="0.25"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3:17" s="3" customFormat="1" x14ac:dyDescent="0.25"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3:17" s="3" customFormat="1" x14ac:dyDescent="0.25"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3:17" s="3" customFormat="1" x14ac:dyDescent="0.25"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3:17" s="3" customFormat="1" x14ac:dyDescent="0.25"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3:17" s="3" customFormat="1" x14ac:dyDescent="0.25"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3:17" s="3" customFormat="1" x14ac:dyDescent="0.25"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3:17" s="3" customFormat="1" x14ac:dyDescent="0.25"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3:17" s="3" customFormat="1" x14ac:dyDescent="0.25"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3:17" s="3" customFormat="1" x14ac:dyDescent="0.25"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3:17" s="3" customFormat="1" x14ac:dyDescent="0.25"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3:17" s="3" customFormat="1" x14ac:dyDescent="0.25"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3:17" s="3" customFormat="1" x14ac:dyDescent="0.25"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3:17" s="3" customFormat="1" x14ac:dyDescent="0.25"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3:17" s="3" customFormat="1" x14ac:dyDescent="0.25"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3:17" s="3" customFormat="1" x14ac:dyDescent="0.25"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3:17" s="3" customFormat="1" x14ac:dyDescent="0.25"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3:17" s="3" customFormat="1" x14ac:dyDescent="0.25"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3:17" s="3" customFormat="1" x14ac:dyDescent="0.25"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3:17" s="3" customFormat="1" x14ac:dyDescent="0.25"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3:17" s="3" customFormat="1" x14ac:dyDescent="0.25"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3:17" s="3" customFormat="1" x14ac:dyDescent="0.25"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3:17" s="3" customFormat="1" x14ac:dyDescent="0.25"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3:17" s="3" customFormat="1" x14ac:dyDescent="0.25"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3:17" s="3" customFormat="1" x14ac:dyDescent="0.25"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3:17" s="3" customFormat="1" x14ac:dyDescent="0.25"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3:17" s="3" customFormat="1" x14ac:dyDescent="0.25"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3:17" s="3" customFormat="1" x14ac:dyDescent="0.25"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3:17" s="3" customFormat="1" x14ac:dyDescent="0.25"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3:17" s="3" customFormat="1" x14ac:dyDescent="0.25"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3:17" s="3" customFormat="1" x14ac:dyDescent="0.25"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3:17" s="3" customFormat="1" x14ac:dyDescent="0.25"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3:17" s="3" customFormat="1" x14ac:dyDescent="0.25"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3:17" s="3" customFormat="1" x14ac:dyDescent="0.25"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3:17" s="3" customFormat="1" x14ac:dyDescent="0.25"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3:17" s="3" customFormat="1" x14ac:dyDescent="0.25"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3:17" s="3" customFormat="1" x14ac:dyDescent="0.25"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3:17" s="3" customFormat="1" x14ac:dyDescent="0.25"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3:17" s="3" customFormat="1" x14ac:dyDescent="0.25"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3:17" s="3" customFormat="1" x14ac:dyDescent="0.25"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3:17" s="3" customFormat="1" x14ac:dyDescent="0.25"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3:17" s="3" customFormat="1" x14ac:dyDescent="0.25"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3:17" s="3" customFormat="1" x14ac:dyDescent="0.25"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3:17" s="3" customFormat="1" x14ac:dyDescent="0.25"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3:17" s="3" customFormat="1" x14ac:dyDescent="0.25"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3:17" s="3" customFormat="1" x14ac:dyDescent="0.25"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3:17" s="3" customFormat="1" x14ac:dyDescent="0.25"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3:17" s="3" customFormat="1" x14ac:dyDescent="0.25"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3:17" s="3" customFormat="1" x14ac:dyDescent="0.25"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3:17" s="3" customFormat="1" x14ac:dyDescent="0.25"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3:17" s="3" customFormat="1" x14ac:dyDescent="0.25"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3:17" s="3" customFormat="1" x14ac:dyDescent="0.25"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3:17" s="3" customFormat="1" x14ac:dyDescent="0.25"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3:17" s="3" customFormat="1" x14ac:dyDescent="0.25"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3:17" s="3" customFormat="1" x14ac:dyDescent="0.25"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3:17" s="3" customFormat="1" x14ac:dyDescent="0.25"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3:17" s="3" customFormat="1" x14ac:dyDescent="0.25"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3:17" s="3" customFormat="1" x14ac:dyDescent="0.25"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3:17" s="3" customFormat="1" x14ac:dyDescent="0.25"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3:17" s="3" customFormat="1" x14ac:dyDescent="0.25"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3:17" s="3" customFormat="1" x14ac:dyDescent="0.25"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3:17" s="3" customFormat="1" x14ac:dyDescent="0.25"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3:17" s="3" customFormat="1" x14ac:dyDescent="0.25"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3:17" s="3" customFormat="1" x14ac:dyDescent="0.25"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3:17" s="3" customFormat="1" x14ac:dyDescent="0.25"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3:17" s="3" customFormat="1" x14ac:dyDescent="0.25"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3:17" s="3" customFormat="1" x14ac:dyDescent="0.25"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3:17" s="3" customFormat="1" x14ac:dyDescent="0.25"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3:17" s="3" customFormat="1" x14ac:dyDescent="0.25"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3:17" s="3" customFormat="1" x14ac:dyDescent="0.25"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3:17" s="3" customFormat="1" x14ac:dyDescent="0.25"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3:17" s="3" customFormat="1" x14ac:dyDescent="0.25"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3:17" s="3" customFormat="1" x14ac:dyDescent="0.25"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3:17" s="3" customFormat="1" x14ac:dyDescent="0.25"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3:17" s="3" customFormat="1" x14ac:dyDescent="0.25"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3:17" s="3" customFormat="1" x14ac:dyDescent="0.25"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3:17" s="3" customFormat="1" x14ac:dyDescent="0.25"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3:17" s="3" customFormat="1" x14ac:dyDescent="0.25"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3:17" s="3" customFormat="1" x14ac:dyDescent="0.25"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3:17" s="3" customFormat="1" x14ac:dyDescent="0.25"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3:17" s="3" customFormat="1" x14ac:dyDescent="0.25"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3:17" s="3" customFormat="1" x14ac:dyDescent="0.25"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3:17" s="3" customFormat="1" x14ac:dyDescent="0.25"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3:17" s="3" customFormat="1" x14ac:dyDescent="0.25"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3:17" s="3" customFormat="1" x14ac:dyDescent="0.25"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3:17" s="3" customFormat="1" x14ac:dyDescent="0.25"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3:17" s="3" customFormat="1" x14ac:dyDescent="0.25"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3:17" s="3" customFormat="1" x14ac:dyDescent="0.25"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3:17" s="3" customFormat="1" x14ac:dyDescent="0.25"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3:17" s="3" customFormat="1" x14ac:dyDescent="0.25"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3:17" s="3" customFormat="1" x14ac:dyDescent="0.25"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3:17" s="3" customFormat="1" x14ac:dyDescent="0.25"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3:17" s="3" customFormat="1" x14ac:dyDescent="0.25"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3:17" s="3" customFormat="1" x14ac:dyDescent="0.25"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3:17" s="3" customFormat="1" x14ac:dyDescent="0.25"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3:17" s="3" customFormat="1" x14ac:dyDescent="0.25"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3:17" s="3" customFormat="1" x14ac:dyDescent="0.25"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3:17" s="3" customFormat="1" x14ac:dyDescent="0.25"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3:17" s="3" customFormat="1" x14ac:dyDescent="0.25"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3:17" s="3" customFormat="1" x14ac:dyDescent="0.25"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3:17" s="3" customFormat="1" x14ac:dyDescent="0.25"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3:17" s="3" customFormat="1" x14ac:dyDescent="0.25"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3:17" s="3" customFormat="1" x14ac:dyDescent="0.25"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3:17" s="3" customFormat="1" x14ac:dyDescent="0.25"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3:17" s="3" customFormat="1" x14ac:dyDescent="0.25"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3:17" s="3" customFormat="1" x14ac:dyDescent="0.25"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3:17" s="3" customFormat="1" x14ac:dyDescent="0.25"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3:17" s="3" customFormat="1" x14ac:dyDescent="0.25"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3:17" s="3" customFormat="1" x14ac:dyDescent="0.25"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3:17" s="3" customFormat="1" x14ac:dyDescent="0.25"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3:17" s="3" customFormat="1" x14ac:dyDescent="0.25"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3:17" s="3" customFormat="1" x14ac:dyDescent="0.25"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3:17" s="3" customFormat="1" x14ac:dyDescent="0.25"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3:17" s="3" customFormat="1" x14ac:dyDescent="0.25"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3:17" s="3" customFormat="1" x14ac:dyDescent="0.25"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3:17" s="3" customFormat="1" x14ac:dyDescent="0.25"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3:17" s="3" customFormat="1" x14ac:dyDescent="0.25"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3:17" s="3" customFormat="1" x14ac:dyDescent="0.25"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3:17" s="3" customFormat="1" x14ac:dyDescent="0.25"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3:17" s="3" customFormat="1" x14ac:dyDescent="0.25"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3:17" s="3" customFormat="1" x14ac:dyDescent="0.25"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3:17" s="3" customFormat="1" x14ac:dyDescent="0.25"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3:17" s="3" customFormat="1" x14ac:dyDescent="0.25"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3:17" s="3" customFormat="1" x14ac:dyDescent="0.25"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3:17" s="3" customFormat="1" x14ac:dyDescent="0.25"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3:17" s="3" customFormat="1" x14ac:dyDescent="0.25"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3:17" s="3" customFormat="1" x14ac:dyDescent="0.25"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3:17" s="3" customFormat="1" x14ac:dyDescent="0.25"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3:17" s="3" customFormat="1" x14ac:dyDescent="0.25"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3:17" s="3" customFormat="1" x14ac:dyDescent="0.25"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3:17" s="3" customFormat="1" x14ac:dyDescent="0.25"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3:17" s="3" customFormat="1" x14ac:dyDescent="0.25"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3:17" s="3" customFormat="1" x14ac:dyDescent="0.25"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3:17" s="3" customFormat="1" x14ac:dyDescent="0.25"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3:17" s="3" customFormat="1" x14ac:dyDescent="0.25"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3:17" s="3" customFormat="1" x14ac:dyDescent="0.25"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3:17" s="3" customFormat="1" x14ac:dyDescent="0.25"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3:17" s="3" customFormat="1" x14ac:dyDescent="0.25"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3:17" s="3" customFormat="1" x14ac:dyDescent="0.25"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3:17" s="3" customFormat="1" x14ac:dyDescent="0.25"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3:17" s="3" customFormat="1" x14ac:dyDescent="0.25"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3:17" s="3" customFormat="1" x14ac:dyDescent="0.25"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3:17" s="3" customFormat="1" x14ac:dyDescent="0.25"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3:17" s="3" customFormat="1" x14ac:dyDescent="0.25"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3:17" s="3" customFormat="1" x14ac:dyDescent="0.25"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3:17" s="3" customFormat="1" x14ac:dyDescent="0.25"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3:17" s="3" customFormat="1" x14ac:dyDescent="0.25"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3:17" s="3" customFormat="1" x14ac:dyDescent="0.25"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3:17" s="3" customFormat="1" x14ac:dyDescent="0.25"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3:17" s="3" customFormat="1" x14ac:dyDescent="0.25"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3:17" s="3" customFormat="1" x14ac:dyDescent="0.25"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3:17" s="3" customFormat="1" x14ac:dyDescent="0.25"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3:17" s="3" customFormat="1" x14ac:dyDescent="0.25"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3:17" s="3" customFormat="1" x14ac:dyDescent="0.25"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3:17" s="3" customFormat="1" x14ac:dyDescent="0.25"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3:17" s="3" customFormat="1" x14ac:dyDescent="0.25"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3:17" s="3" customFormat="1" x14ac:dyDescent="0.25"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3:17" s="3" customFormat="1" x14ac:dyDescent="0.25"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3:17" s="3" customFormat="1" x14ac:dyDescent="0.25"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3:17" s="3" customFormat="1" x14ac:dyDescent="0.25"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3:17" s="3" customFormat="1" x14ac:dyDescent="0.25"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3:17" s="3" customFormat="1" x14ac:dyDescent="0.25"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3:17" s="3" customFormat="1" x14ac:dyDescent="0.25"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3:17" s="3" customFormat="1" x14ac:dyDescent="0.25"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3:17" s="3" customFormat="1" x14ac:dyDescent="0.25"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3:17" s="3" customFormat="1" x14ac:dyDescent="0.25"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3:17" s="3" customFormat="1" x14ac:dyDescent="0.25"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3:17" s="3" customFormat="1" x14ac:dyDescent="0.25"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3:17" s="3" customFormat="1" x14ac:dyDescent="0.25"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3:17" s="3" customFormat="1" x14ac:dyDescent="0.25"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3:17" s="3" customFormat="1" x14ac:dyDescent="0.25"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3:17" s="3" customFormat="1" x14ac:dyDescent="0.25"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3:17" s="3" customFormat="1" x14ac:dyDescent="0.25"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3:17" s="3" customFormat="1" x14ac:dyDescent="0.25"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3:17" s="3" customFormat="1" x14ac:dyDescent="0.25"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3:17" s="3" customFormat="1" x14ac:dyDescent="0.25"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3:17" s="3" customFormat="1" x14ac:dyDescent="0.25"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3:17" s="3" customFormat="1" x14ac:dyDescent="0.25"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3:17" s="3" customFormat="1" x14ac:dyDescent="0.25"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3:17" s="3" customFormat="1" x14ac:dyDescent="0.25"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3:17" s="3" customFormat="1" x14ac:dyDescent="0.25"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3:17" s="3" customFormat="1" x14ac:dyDescent="0.25"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3:17" s="3" customFormat="1" x14ac:dyDescent="0.25"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3:17" s="3" customFormat="1" x14ac:dyDescent="0.25"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3:17" s="3" customFormat="1" x14ac:dyDescent="0.25"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3:17" s="3" customFormat="1" x14ac:dyDescent="0.25"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3:17" s="3" customFormat="1" x14ac:dyDescent="0.25"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3:17" s="3" customFormat="1" x14ac:dyDescent="0.25"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3:17" s="3" customFormat="1" x14ac:dyDescent="0.25"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3:17" s="3" customFormat="1" x14ac:dyDescent="0.25"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3:17" s="3" customFormat="1" x14ac:dyDescent="0.25"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3:17" s="3" customFormat="1" x14ac:dyDescent="0.25"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3:17" s="3" customFormat="1" x14ac:dyDescent="0.25"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3:17" s="3" customFormat="1" x14ac:dyDescent="0.25"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3:17" s="3" customFormat="1" x14ac:dyDescent="0.25"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3:17" s="3" customFormat="1" x14ac:dyDescent="0.25"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3:17" s="3" customFormat="1" x14ac:dyDescent="0.25"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3:17" s="3" customFormat="1" x14ac:dyDescent="0.25"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3:17" s="3" customFormat="1" x14ac:dyDescent="0.25"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3:17" s="3" customFormat="1" x14ac:dyDescent="0.25"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3:17" s="3" customFormat="1" x14ac:dyDescent="0.25"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3:17" s="3" customFormat="1" x14ac:dyDescent="0.25"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3:17" s="3" customFormat="1" x14ac:dyDescent="0.25"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3:17" s="3" customFormat="1" x14ac:dyDescent="0.25"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3:17" s="3" customFormat="1" x14ac:dyDescent="0.25"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3:17" s="3" customFormat="1" x14ac:dyDescent="0.25"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3:17" s="3" customFormat="1" x14ac:dyDescent="0.25"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3:17" s="3" customFormat="1" x14ac:dyDescent="0.25"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3:17" s="3" customFormat="1" x14ac:dyDescent="0.25"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3:17" s="3" customFormat="1" x14ac:dyDescent="0.25"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3:17" s="3" customFormat="1" x14ac:dyDescent="0.25"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3:17" s="3" customFormat="1" x14ac:dyDescent="0.25"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3:17" s="3" customFormat="1" x14ac:dyDescent="0.25"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3:17" s="3" customFormat="1" x14ac:dyDescent="0.25"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3:17" s="3" customFormat="1" x14ac:dyDescent="0.25"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3:17" s="3" customFormat="1" x14ac:dyDescent="0.25"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3:17" s="3" customFormat="1" x14ac:dyDescent="0.25"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3:17" s="3" customFormat="1" x14ac:dyDescent="0.25"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3:17" s="3" customFormat="1" x14ac:dyDescent="0.25"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3:17" s="3" customFormat="1" x14ac:dyDescent="0.25"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3:17" s="3" customFormat="1" x14ac:dyDescent="0.25"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3:17" s="3" customFormat="1" x14ac:dyDescent="0.25"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3:17" s="3" customFormat="1" x14ac:dyDescent="0.25"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3:17" s="3" customFormat="1" x14ac:dyDescent="0.25"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3:17" s="3" customFormat="1" x14ac:dyDescent="0.25"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3:17" s="3" customFormat="1" x14ac:dyDescent="0.25"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3:17" s="3" customFormat="1" x14ac:dyDescent="0.25"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3:17" s="3" customFormat="1" x14ac:dyDescent="0.25"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3:17" s="3" customFormat="1" x14ac:dyDescent="0.25"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3:17" s="3" customFormat="1" x14ac:dyDescent="0.25"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3:17" s="3" customFormat="1" x14ac:dyDescent="0.25"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3:17" s="3" customFormat="1" x14ac:dyDescent="0.25"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3:17" s="3" customFormat="1" x14ac:dyDescent="0.25"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3:17" s="3" customFormat="1" x14ac:dyDescent="0.25"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3:17" s="3" customFormat="1" x14ac:dyDescent="0.25"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3:17" s="3" customFormat="1" x14ac:dyDescent="0.25"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3:17" s="3" customFormat="1" x14ac:dyDescent="0.25"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3:17" s="3" customFormat="1" x14ac:dyDescent="0.25"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3:17" s="3" customFormat="1" x14ac:dyDescent="0.25"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3:17" s="3" customFormat="1" x14ac:dyDescent="0.25"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3:17" s="3" customFormat="1" x14ac:dyDescent="0.25"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3:17" s="3" customFormat="1" x14ac:dyDescent="0.25"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3:17" s="3" customFormat="1" x14ac:dyDescent="0.25"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3:17" s="3" customFormat="1" x14ac:dyDescent="0.25"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3:17" s="3" customFormat="1" x14ac:dyDescent="0.25"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3:17" s="3" customFormat="1" x14ac:dyDescent="0.25"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3:17" s="3" customFormat="1" x14ac:dyDescent="0.25"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3:17" s="3" customFormat="1" x14ac:dyDescent="0.25"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3:17" s="3" customFormat="1" x14ac:dyDescent="0.25"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3:17" s="3" customFormat="1" x14ac:dyDescent="0.25"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3:17" s="3" customFormat="1" x14ac:dyDescent="0.25"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3:17" s="3" customFormat="1" x14ac:dyDescent="0.25"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3:17" s="3" customFormat="1" x14ac:dyDescent="0.25"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3:17" s="3" customFormat="1" x14ac:dyDescent="0.25"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3:17" s="3" customFormat="1" x14ac:dyDescent="0.25"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3:17" s="3" customFormat="1" x14ac:dyDescent="0.25"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3:17" s="3" customFormat="1" x14ac:dyDescent="0.25"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3:17" s="3" customFormat="1" x14ac:dyDescent="0.25"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3:17" s="3" customFormat="1" x14ac:dyDescent="0.25"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3:17" s="3" customFormat="1" x14ac:dyDescent="0.25"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3:17" s="3" customFormat="1" x14ac:dyDescent="0.25"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3:17" s="3" customFormat="1" x14ac:dyDescent="0.25"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3:17" s="3" customFormat="1" x14ac:dyDescent="0.25"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3:17" s="3" customFormat="1" x14ac:dyDescent="0.25"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3:17" s="3" customFormat="1" x14ac:dyDescent="0.25"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3:17" s="3" customFormat="1" x14ac:dyDescent="0.25"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3:17" s="3" customFormat="1" x14ac:dyDescent="0.25"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3:17" s="3" customFormat="1" x14ac:dyDescent="0.25"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3:17" s="3" customFormat="1" x14ac:dyDescent="0.25"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3:17" s="3" customFormat="1" x14ac:dyDescent="0.25"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3:17" s="3" customFormat="1" x14ac:dyDescent="0.25"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3:17" s="3" customFormat="1" x14ac:dyDescent="0.25"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3:17" s="3" customFormat="1" x14ac:dyDescent="0.25"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3:17" s="3" customFormat="1" x14ac:dyDescent="0.25"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3:17" s="3" customFormat="1" x14ac:dyDescent="0.25"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3:17" s="3" customFormat="1" x14ac:dyDescent="0.25"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3:17" s="3" customFormat="1" x14ac:dyDescent="0.25"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3:17" s="3" customFormat="1" x14ac:dyDescent="0.25"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3:17" s="3" customFormat="1" x14ac:dyDescent="0.25"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3:17" s="3" customFormat="1" x14ac:dyDescent="0.25"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3:17" s="3" customFormat="1" x14ac:dyDescent="0.25"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3:17" s="3" customFormat="1" x14ac:dyDescent="0.25"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3:17" s="3" customFormat="1" x14ac:dyDescent="0.25"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3:17" s="3" customFormat="1" x14ac:dyDescent="0.25"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3:17" s="3" customFormat="1" x14ac:dyDescent="0.25"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3:17" s="3" customFormat="1" x14ac:dyDescent="0.25"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3:17" s="3" customFormat="1" x14ac:dyDescent="0.25"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3:17" s="3" customFormat="1" x14ac:dyDescent="0.25"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3:17" s="3" customFormat="1" x14ac:dyDescent="0.25"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3:17" s="3" customFormat="1" x14ac:dyDescent="0.25"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3:17" s="3" customFormat="1" x14ac:dyDescent="0.25"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3:17" s="3" customFormat="1" x14ac:dyDescent="0.25"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3:17" s="3" customFormat="1" x14ac:dyDescent="0.25"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3:17" s="3" customFormat="1" x14ac:dyDescent="0.25"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3:17" s="3" customFormat="1" x14ac:dyDescent="0.25"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3:17" s="3" customFormat="1" x14ac:dyDescent="0.25"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3:17" s="3" customFormat="1" x14ac:dyDescent="0.25"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 spans="3:17" s="3" customFormat="1" x14ac:dyDescent="0.25"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 spans="3:17" s="3" customFormat="1" x14ac:dyDescent="0.25"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 spans="3:17" s="3" customFormat="1" x14ac:dyDescent="0.25"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 spans="3:17" s="3" customFormat="1" x14ac:dyDescent="0.25"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 spans="3:17" s="3" customFormat="1" x14ac:dyDescent="0.25"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 spans="3:17" s="3" customFormat="1" x14ac:dyDescent="0.25"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 spans="3:17" s="3" customFormat="1" x14ac:dyDescent="0.25"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 spans="3:17" s="3" customFormat="1" x14ac:dyDescent="0.25"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 spans="3:17" s="3" customFormat="1" x14ac:dyDescent="0.25"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 spans="3:17" s="3" customFormat="1" x14ac:dyDescent="0.25"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 spans="3:17" s="3" customFormat="1" x14ac:dyDescent="0.25"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 spans="3:17" s="3" customFormat="1" x14ac:dyDescent="0.25"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 spans="3:17" s="3" customFormat="1" x14ac:dyDescent="0.25"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 spans="3:17" s="3" customFormat="1" x14ac:dyDescent="0.25"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 spans="3:17" s="3" customFormat="1" x14ac:dyDescent="0.25"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 spans="3:17" s="3" customFormat="1" x14ac:dyDescent="0.25"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 spans="3:17" s="3" customFormat="1" x14ac:dyDescent="0.25"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 spans="3:17" s="3" customFormat="1" x14ac:dyDescent="0.25"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 spans="3:17" s="3" customFormat="1" x14ac:dyDescent="0.25"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 spans="3:17" s="3" customFormat="1" x14ac:dyDescent="0.25"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 spans="3:17" s="3" customFormat="1" x14ac:dyDescent="0.25"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 spans="3:17" s="3" customFormat="1" x14ac:dyDescent="0.25"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 spans="3:17" s="3" customFormat="1" x14ac:dyDescent="0.25"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 spans="3:17" s="3" customFormat="1" x14ac:dyDescent="0.25"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 spans="3:17" s="3" customFormat="1" x14ac:dyDescent="0.25"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 spans="3:17" s="3" customFormat="1" x14ac:dyDescent="0.25"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 spans="3:17" s="3" customFormat="1" x14ac:dyDescent="0.25"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 spans="3:17" s="3" customFormat="1" x14ac:dyDescent="0.25"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 spans="3:17" s="3" customFormat="1" x14ac:dyDescent="0.25"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 spans="3:17" s="3" customFormat="1" x14ac:dyDescent="0.25"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 spans="3:17" s="3" customFormat="1" x14ac:dyDescent="0.25"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 spans="3:17" s="3" customFormat="1" x14ac:dyDescent="0.25"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 spans="3:17" s="3" customFormat="1" x14ac:dyDescent="0.25"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 spans="3:17" s="3" customFormat="1" x14ac:dyDescent="0.25"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 spans="3:17" s="3" customFormat="1" x14ac:dyDescent="0.25"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 spans="3:17" s="3" customFormat="1" x14ac:dyDescent="0.25"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 spans="3:17" s="3" customFormat="1" x14ac:dyDescent="0.25"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 spans="3:17" s="3" customFormat="1" x14ac:dyDescent="0.25"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 spans="3:17" s="3" customFormat="1" x14ac:dyDescent="0.25"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 spans="3:17" s="3" customFormat="1" x14ac:dyDescent="0.25"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 spans="3:17" s="3" customFormat="1" x14ac:dyDescent="0.25"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 spans="3:17" s="3" customFormat="1" x14ac:dyDescent="0.25"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 spans="3:17" s="3" customFormat="1" x14ac:dyDescent="0.25"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 spans="3:17" s="3" customFormat="1" x14ac:dyDescent="0.25"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 spans="3:17" s="3" customFormat="1" x14ac:dyDescent="0.25"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 spans="3:17" s="3" customFormat="1" x14ac:dyDescent="0.25"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 spans="3:17" s="3" customFormat="1" x14ac:dyDescent="0.25"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 spans="3:17" s="3" customFormat="1" x14ac:dyDescent="0.25"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 spans="3:17" s="3" customFormat="1" x14ac:dyDescent="0.25"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 spans="3:17" s="3" customFormat="1" x14ac:dyDescent="0.25"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 spans="3:17" s="3" customFormat="1" x14ac:dyDescent="0.25"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 spans="3:17" s="3" customFormat="1" x14ac:dyDescent="0.25"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 spans="3:17" s="3" customFormat="1" x14ac:dyDescent="0.25"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 spans="3:17" s="3" customFormat="1" x14ac:dyDescent="0.25"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 spans="3:17" s="3" customFormat="1" x14ac:dyDescent="0.25"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 spans="3:17" s="3" customFormat="1" x14ac:dyDescent="0.25"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 spans="3:17" s="3" customFormat="1" x14ac:dyDescent="0.25"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 spans="3:17" s="3" customFormat="1" x14ac:dyDescent="0.25"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 spans="3:17" s="3" customFormat="1" x14ac:dyDescent="0.25"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 spans="3:17" s="3" customFormat="1" x14ac:dyDescent="0.25"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 spans="3:17" s="3" customFormat="1" x14ac:dyDescent="0.25"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 spans="3:17" s="3" customFormat="1" x14ac:dyDescent="0.25"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 spans="3:17" s="3" customFormat="1" x14ac:dyDescent="0.25"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 spans="3:17" s="3" customFormat="1" x14ac:dyDescent="0.25"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 spans="3:17" s="3" customFormat="1" x14ac:dyDescent="0.25"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 spans="3:17" s="3" customFormat="1" x14ac:dyDescent="0.25"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 spans="3:17" s="3" customFormat="1" x14ac:dyDescent="0.25"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 spans="3:17" s="3" customFormat="1" x14ac:dyDescent="0.25"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 spans="3:17" s="3" customFormat="1" x14ac:dyDescent="0.25"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 spans="3:17" s="3" customFormat="1" x14ac:dyDescent="0.25"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 spans="3:17" s="3" customFormat="1" x14ac:dyDescent="0.25"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 spans="3:17" s="3" customFormat="1" x14ac:dyDescent="0.25"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 spans="3:17" s="3" customFormat="1" x14ac:dyDescent="0.25"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 spans="3:17" s="3" customFormat="1" x14ac:dyDescent="0.25"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 spans="3:17" s="3" customFormat="1" x14ac:dyDescent="0.25"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 spans="3:17" s="3" customFormat="1" x14ac:dyDescent="0.25"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 spans="3:17" s="3" customFormat="1" x14ac:dyDescent="0.25"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 spans="3:17" s="3" customFormat="1" x14ac:dyDescent="0.25"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 spans="3:17" s="3" customFormat="1" x14ac:dyDescent="0.25"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 spans="3:17" s="3" customFormat="1" x14ac:dyDescent="0.25"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 spans="3:17" s="3" customFormat="1" x14ac:dyDescent="0.25"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 spans="3:17" s="3" customFormat="1" x14ac:dyDescent="0.25"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 spans="3:17" s="3" customFormat="1" x14ac:dyDescent="0.25"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 spans="3:17" s="3" customFormat="1" x14ac:dyDescent="0.25"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 spans="3:17" s="3" customFormat="1" x14ac:dyDescent="0.25"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 spans="3:17" s="3" customFormat="1" x14ac:dyDescent="0.25"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 spans="3:17" s="3" customFormat="1" x14ac:dyDescent="0.25"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 spans="3:17" s="3" customFormat="1" x14ac:dyDescent="0.25"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 spans="3:17" s="3" customFormat="1" x14ac:dyDescent="0.25"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 spans="3:17" s="3" customFormat="1" x14ac:dyDescent="0.25"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 spans="3:17" s="3" customFormat="1" x14ac:dyDescent="0.25"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 spans="3:17" s="3" customFormat="1" x14ac:dyDescent="0.25"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 spans="3:17" s="3" customFormat="1" x14ac:dyDescent="0.25"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 spans="3:17" s="3" customFormat="1" x14ac:dyDescent="0.25"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 spans="3:17" s="3" customFormat="1" x14ac:dyDescent="0.25"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 spans="3:17" s="3" customFormat="1" x14ac:dyDescent="0.25"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 spans="3:17" s="3" customFormat="1" x14ac:dyDescent="0.25"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 spans="3:17" s="3" customFormat="1" x14ac:dyDescent="0.25"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 spans="3:17" s="3" customFormat="1" x14ac:dyDescent="0.25"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 spans="3:17" s="3" customFormat="1" x14ac:dyDescent="0.25"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 spans="3:17" s="3" customFormat="1" x14ac:dyDescent="0.25"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 spans="3:17" s="3" customFormat="1" x14ac:dyDescent="0.25"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 spans="3:17" s="3" customFormat="1" x14ac:dyDescent="0.25"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 spans="3:17" s="3" customFormat="1" x14ac:dyDescent="0.25"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 spans="3:17" s="3" customFormat="1" x14ac:dyDescent="0.25"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 spans="3:17" s="3" customFormat="1" x14ac:dyDescent="0.25"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 spans="3:17" s="3" customFormat="1" x14ac:dyDescent="0.25"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 spans="3:17" s="3" customFormat="1" x14ac:dyDescent="0.25"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 spans="3:17" s="3" customFormat="1" x14ac:dyDescent="0.25"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 spans="3:17" s="3" customFormat="1" x14ac:dyDescent="0.25"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 spans="3:17" s="3" customFormat="1" x14ac:dyDescent="0.25"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 spans="3:17" s="3" customFormat="1" x14ac:dyDescent="0.25"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 spans="3:17" s="3" customFormat="1" x14ac:dyDescent="0.25"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 spans="3:17" s="3" customFormat="1" x14ac:dyDescent="0.25"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 spans="3:17" s="3" customFormat="1" x14ac:dyDescent="0.25"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 spans="3:17" s="3" customFormat="1" x14ac:dyDescent="0.25"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 spans="3:17" s="3" customFormat="1" x14ac:dyDescent="0.25"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 spans="3:17" s="3" customFormat="1" x14ac:dyDescent="0.25"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 spans="3:17" s="3" customFormat="1" x14ac:dyDescent="0.25"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 spans="3:17" s="3" customFormat="1" x14ac:dyDescent="0.25"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 spans="3:17" s="3" customFormat="1" x14ac:dyDescent="0.25"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 spans="3:17" s="3" customFormat="1" x14ac:dyDescent="0.25"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 spans="3:17" s="3" customFormat="1" x14ac:dyDescent="0.25"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 spans="3:17" s="3" customFormat="1" x14ac:dyDescent="0.25"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 spans="3:17" s="3" customFormat="1" x14ac:dyDescent="0.25"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 spans="3:17" s="3" customFormat="1" x14ac:dyDescent="0.25"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 spans="3:17" s="3" customFormat="1" x14ac:dyDescent="0.25"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 spans="3:17" s="3" customFormat="1" x14ac:dyDescent="0.25"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 spans="3:17" s="3" customFormat="1" x14ac:dyDescent="0.25"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 spans="3:17" s="3" customFormat="1" x14ac:dyDescent="0.25"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 spans="3:17" s="3" customFormat="1" x14ac:dyDescent="0.25"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 spans="3:17" s="3" customFormat="1" x14ac:dyDescent="0.25"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 spans="3:17" s="3" customFormat="1" x14ac:dyDescent="0.25"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 spans="3:17" s="3" customFormat="1" x14ac:dyDescent="0.25"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 spans="3:17" s="3" customFormat="1" x14ac:dyDescent="0.25"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 spans="3:17" s="3" customFormat="1" x14ac:dyDescent="0.25"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 spans="3:17" s="3" customFormat="1" x14ac:dyDescent="0.25"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 spans="3:17" s="3" customFormat="1" x14ac:dyDescent="0.25"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 spans="3:17" s="3" customFormat="1" x14ac:dyDescent="0.25"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 spans="3:17" s="3" customFormat="1" x14ac:dyDescent="0.25"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 spans="3:17" s="3" customFormat="1" x14ac:dyDescent="0.25"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 spans="3:17" s="3" customFormat="1" x14ac:dyDescent="0.25"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 spans="3:17" s="3" customFormat="1" x14ac:dyDescent="0.25"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 spans="3:17" s="3" customFormat="1" x14ac:dyDescent="0.25"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</sheetData>
  <mergeCells count="26">
    <mergeCell ref="S2:S3"/>
    <mergeCell ref="O2:O3"/>
    <mergeCell ref="H2:H3"/>
    <mergeCell ref="Q2:Q3"/>
    <mergeCell ref="A58:R58"/>
    <mergeCell ref="A4:A25"/>
    <mergeCell ref="A28:A56"/>
    <mergeCell ref="M2:M3"/>
    <mergeCell ref="P2:P3"/>
    <mergeCell ref="N2:N3"/>
    <mergeCell ref="T2:T3"/>
    <mergeCell ref="T4:T25"/>
    <mergeCell ref="T28:T56"/>
    <mergeCell ref="A1:S1"/>
    <mergeCell ref="F2:F3"/>
    <mergeCell ref="G2:G3"/>
    <mergeCell ref="A2:A3"/>
    <mergeCell ref="B2:B3"/>
    <mergeCell ref="C2:C3"/>
    <mergeCell ref="D2:D3"/>
    <mergeCell ref="E2:E3"/>
    <mergeCell ref="I2:I3"/>
    <mergeCell ref="J2:J3"/>
    <mergeCell ref="K2:K3"/>
    <mergeCell ref="L2:L3"/>
    <mergeCell ref="R2:R3"/>
  </mergeCells>
  <pageMargins left="0.23622047244094491" right="0.23622047244094491" top="0.74803149606299213" bottom="0.74803149606299213" header="0.31496062992125984" footer="0.31496062992125984"/>
  <pageSetup paperSize="9" scale="42" orientation="landscape" horizontalDpi="1200" verticalDpi="1200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2025-03-14T19:03:19Z</cp:lastPrinted>
  <dcterms:created xsi:type="dcterms:W3CDTF">2017-11-06T16:56:11Z</dcterms:created>
  <dcterms:modified xsi:type="dcterms:W3CDTF">2025-05-27T16:46:39Z</dcterms:modified>
</cp:coreProperties>
</file>